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615" documentId="120_S{2AC9BD13-BADA-5192-A53E-5A8FF88502F6}" xr6:coauthVersionLast="47" xr6:coauthVersionMax="47" xr10:uidLastSave="{758A9D5B-0A5C-49D2-B5AB-EF35A074BC6B}"/>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<sst xmlns="http://schemas.openxmlformats.org/spreadsheetml/2006/main" count="180286" uniqueCount="39128">
  <si>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</si>
  <si>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</si>
  <si>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</si>
  <si>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</si>
  <si>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</si>
  <si>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</si>
  <si>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</si>
  <si>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</si>
  <si>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</si>
  <si>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</si>
  <si>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</si>
  <si>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</si>
  <si>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</si>
  <si>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</si>
  <si>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</si>
  <si>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</si>
  <si>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</si>
  <si>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</si>
  <si>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</si>
  <si>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</si>
  <si>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</si>
  <si>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</si>
  <si>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</si>
  <si>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</si>
  <si>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</si>
  <si>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</si>
  <si>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</si>
  <si>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</si>
  <si>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</si>
  <si>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</si>
  <si>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</si>
  <si>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</si>
  <si>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</si>
  <si>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</si>
  <si>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</si>
  <si>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</si>
  <si>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</si>
  <si>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</si>
  <si>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</si>
  <si>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</si>
  <si>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</si>
  <si>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</si>
  <si>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</si>
  <si>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</si>
  <si>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</si>
  <si>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</si>
  <si>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</si>
  <si>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</si>
  <si>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</si>
  <si>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</si>
  <si>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</si>
  <si>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</si>
  <si>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</si>
  <si>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</si>
  <si>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</si>
  <si>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</si>
  <si>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</si>
  <si>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</si>
  <si>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</si>
  <si>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</si>
  <si>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</si>
  <si>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</si>
  <si>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</si>
  <si>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</si>
  <si>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</si>
  <si>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</si>
  <si>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</si>
  <si>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</si>
  <si>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</si>
  <si>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</si>
  <si>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</si>
  <si>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</si>
  <si>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</si>
  <si>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</si>
  <si>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</si>
  <si>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</si>
  <si>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</si>
  <si>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</si>
  <si>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</si>
  <si>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</si>
  <si>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</si>
  <si>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</si>
  <si>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</si>
  <si>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</si>
  <si>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</si>
  <si>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</si>
  <si>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</si>
  <si>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</si>
  <si>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</si>
  <si>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</si>
  <si>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</si>
  <si>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</si>
  <si>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</si>
  <si>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</si>
  <si>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</si>
  <si>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</si>
  <si>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</si>
  <si>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</si>
  <si>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</si>
  <si>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</si>
  <si>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</si>
  <si>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</si>
  <si>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</si>
  <si>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</si>
  <si>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</si>
  <si>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</si>
  <si>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</si>
  <si>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</si>
  <si>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</si>
  <si>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</si>
  <si>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</si>
  <si>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</si>
  <si>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</si>
  <si>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</si>
  <si>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</si>
  <si>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</si>
  <si>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</si>
  <si>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</si>
  <si>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</si>
  <si>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</si>
  <si>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</si>
  <si>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</si>
  <si>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</si>
  <si>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</si>
  <si>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</si>
  <si>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</si>
  <si>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</si>
  <si>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</si>
  <si>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</si>
  <si>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</si>
  <si>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</si>
  <si>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</si>
  <si>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</si>
  <si>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</si>
  <si>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</si>
  <si>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</si>
  <si>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</si>
  <si>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</si>
  <si>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</si>
  <si>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</si>
  <si>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</si>
  <si>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</si>
  <si>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</si>
  <si>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</si>
  <si>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</si>
  <si>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</si>
  <si>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</si>
  <si>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</si>
  <si>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</si>
  <si>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</si>
  <si>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</si>
  <si>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</si>
  <si>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</si>
  <si>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</si>
  <si>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</si>
  <si>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</si>
  <si>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</si>
  <si>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</si>
  <si>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</si>
  <si>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</si>
  <si>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</si>
  <si>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</si>
  <si>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</si>
  <si>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</si>
  <si>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</si>
  <si>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</si>
  <si>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</si>
  <si>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</si>
  <si>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</si>
  <si>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</si>
  <si>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</si>
  <si>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</si>
  <si>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</si>
  <si>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</si>
  <si>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</si>
  <si>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</si>
  <si>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</si>
  <si>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</si>
  <si>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</si>
  <si>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</si>
  <si>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</si>
  <si>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</si>
  <si>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</si>
  <si>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</si>
  <si>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</si>
  <si>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</si>
  <si>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</si>
  <si>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</si>
  <si>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</si>
  <si>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</si>
  <si>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</si>
  <si>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</si>
  <si>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</si>
  <si>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</si>
  <si>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</si>
  <si>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</si>
  <si>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</si>
  <si>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</si>
  <si>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</si>
  <si>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</si>
  <si>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</si>
  <si>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</si>
  <si>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</si>
  <si>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</si>
  <si>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</si>
  <si>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</si>
  <si>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</si>
  <si>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</si>
  <si>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</si>
  <si>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</si>
  <si>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</si>
  <si>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</si>
  <si>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</si>
  <si>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</si>
  <si>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</si>
  <si>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</si>
  <si>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</si>
  <si>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</si>
  <si>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</si>
  <si>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</si>
  <si>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</si>
  <si>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</si>
  <si>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</si>
  <si>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</si>
  <si>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</si>
  <si>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</si>
  <si>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</si>
  <si>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</si>
  <si>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</si>
  <si>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</si>
  <si>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</si>
  <si>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</si>
  <si>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</si>
  <si>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</si>
  <si>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</si>
  <si>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</si>
  <si>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</si>
  <si>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</si>
  <si>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</si>
  <si>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</si>
  <si>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</si>
  <si>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</si>
  <si>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</si>
  <si>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</si>
  <si>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</si>
  <si>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</si>
  <si>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</si>
  <si>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</si>
  <si>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</si>
  <si>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</si>
  <si>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</si>
  <si>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</si>
  <si>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</si>
  <si>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</si>
  <si>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</si>
  <si>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</si>
  <si>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</si>
  <si>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</si>
  <si>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</si>
  <si>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</si>
  <si>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</si>
  <si>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</si>
  <si>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</si>
  <si>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</si>
  <si>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</si>
  <si>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</si>
  <si>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</si>
  <si>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</si>
  <si>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</si>
  <si>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</si>
  <si>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</si>
  <si>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</si>
  <si>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</si>
  <si>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</si>
  <si>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</si>
  <si>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</si>
  <si>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</si>
  <si>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</si>
  <si>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</si>
  <si>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</si>
  <si>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</si>
  <si>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</si>
  <si>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</si>
  <si>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</si>
  <si>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</si>
  <si>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</si>
  <si>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</si>
  <si>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</si>
  <si>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</si>
  <si>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</si>
  <si>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</si>
  <si>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</si>
  <si>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</si>
  <si>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</si>
  <si>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</si>
  <si>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</si>
  <si>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</si>
  <si>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</si>
  <si>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</si>
  <si>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</si>
  <si>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</si>
  <si>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</si>
  <si>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</si>
  <si>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</si>
  <si>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</si>
  <si>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</si>
  <si>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</si>
  <si>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</si>
  <si>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</si>
  <si>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</si>
  <si>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</si>
  <si>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</si>
  <si>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</si>
  <si>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</si>
  <si>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</si>
  <si>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</si>
  <si>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</si>
  <si>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</si>
  <si>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</si>
  <si>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</si>
  <si>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</si>
  <si>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</si>
  <si>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</si>
  <si>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</si>
  <si>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</si>
  <si>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</si>
  <si>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</si>
  <si>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</si>
  <si>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</si>
  <si>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</si>
  <si>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</si>
  <si>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</si>
  <si>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</si>
  <si>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</si>
  <si>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</si>
  <si>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</si>
  <si>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</si>
  <si>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</si>
  <si>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</si>
  <si>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</si>
  <si>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</si>
  <si>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</si>
  <si>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</si>
  <si>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</si>
  <si>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</si>
  <si>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</si>
  <si>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</si>
  <si>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</si>
  <si>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</si>
  <si>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</si>
  <si>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</si>
  <si>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</si>
  <si>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</si>
  <si>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</si>
  <si>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</si>
  <si>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</si>
  <si>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</si>
  <si>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</si>
  <si>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</si>
  <si>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</si>
  <si>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</si>
  <si>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</si>
  <si>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</si>
  <si>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</si>
  <si>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</si>
  <si>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</si>
  <si>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</si>
  <si>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</si>
  <si>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</si>
  <si>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</si>
  <si>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</si>
  <si>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</si>
  <si>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</si>
  <si>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</si>
  <si>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</si>
  <si>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</si>
  <si>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</si>
  <si>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</si>
  <si>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</si>
  <si>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</si>
  <si>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</si>
  <si>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</si>
  <si>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</si>
  <si>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</si>
  <si>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</si>
  <si>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</si>
  <si>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</si>
  <si>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</si>
  <si>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</si>
  <si>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</si>
  <si>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</si>
  <si>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</si>
  <si>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</si>
  <si>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</si>
  <si>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</si>
  <si>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</si>
  <si>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</si>
  <si>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</si>
  <si>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</si>
  <si>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</si>
  <si>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</si>
  <si>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</si>
  <si>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</si>
  <si>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</si>
  <si>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</si>
  <si>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</si>
  <si>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</si>
  <si>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</si>
  <si>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</si>
  <si>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</si>
  <si>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</si>
  <si>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</si>
  <si>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</si>
  <si>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</si>
  <si>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</si>
  <si>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</si>
  <si>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</si>
  <si>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</si>
  <si>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</si>
  <si>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</si>
  <si>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</si>
  <si>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</si>
  <si>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</si>
  <si>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</si>
  <si>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</si>
  <si>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</si>
  <si>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</si>
  <si>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</si>
  <si>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</si>
  <si>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</si>
  <si>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</si>
  <si>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</si>
  <si>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</si>
  <si>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</si>
  <si>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</si>
  <si>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</si>
  <si>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</si>
  <si>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</si>
  <si>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</si>
  <si>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</si>
  <si>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</si>
  <si>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</si>
  <si>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</si>
  <si>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</si>
  <si>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</si>
  <si>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</si>
  <si>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</si>
  <si>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</si>
  <si>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</si>
  <si>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</si>
  <si>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</si>
  <si>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</si>
  <si>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</si>
  <si>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</si>
  <si>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</si>
  <si>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</si>
  <si>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</si>
  <si>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</si>
  <si>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</si>
  <si>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</si>
  <si>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</si>
  <si>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</si>
  <si>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</si>
  <si>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</si>
  <si>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</si>
  <si>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</si>
  <si>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</si>
  <si>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</si>
  <si>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</si>
  <si>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</si>
  <si>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</si>
  <si>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</si>
  <si>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</si>
  <si>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</si>
  <si>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</si>
  <si>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</si>
  <si>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</si>
  <si>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</si>
  <si>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</si>
  <si>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</si>
  <si>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</si>
  <si>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</si>
  <si>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</si>
  <si>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</si>
  <si>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</si>
  <si>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</si>
  <si>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</si>
  <si>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</si>
  <si>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</si>
  <si>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</si>
  <si>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</si>
  <si>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</si>
  <si>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</si>
  <si>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</si>
  <si>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</si>
  <si>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</si>
  <si>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</si>
  <si>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</si>
  <si>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</si>
  <si>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</si>
  <si>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</si>
  <si>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</si>
  <si>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</si>
  <si>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</si>
  <si>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</si>
  <si>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</si>
  <si>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</si>
  <si>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</si>
  <si>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</si>
  <si>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</si>
  <si>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</si>
  <si>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</si>
  <si>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</si>
  <si>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</si>
  <si>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</si>
  <si>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</si>
  <si>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</si>
  <si>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</si>
  <si>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</si>
  <si>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</si>
  <si>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</si>
  <si>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</si>
  <si>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</si>
  <si>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</si>
  <si>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</si>
  <si>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</si>
  <si>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</si>
  <si>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</si>
  <si>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</si>
  <si>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</si>
  <si>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</si>
  <si>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</si>
  <si>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</si>
  <si>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</si>
  <si>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</si>
  <si>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</si>
  <si>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</si>
  <si>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</si>
  <si>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</si>
  <si>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</si>
  <si>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</si>
  <si>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</si>
  <si>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</si>
  <si>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</si>
  <si>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</si>
  <si>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</si>
  <si>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</si>
  <si>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</si>
  <si>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</si>
  <si>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</si>
  <si>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</si>
  <si>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</si>
  <si>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</si>
  <si>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</si>
  <si>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</si>
  <si>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</si>
  <si>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</si>
  <si>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</si>
  <si>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</si>
  <si>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</si>
  <si>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</si>
  <si>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</si>
  <si>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</si>
  <si>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</si>
  <si>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</si>
  <si>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</si>
  <si>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</si>
  <si>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</si>
  <si>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</si>
  <si>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</si>
  <si>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</si>
  <si>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</si>
  <si>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</si>
  <si>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</si>
  <si>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</si>
  <si>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</si>
  <si>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</si>
  <si>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</si>
  <si>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</si>
  <si>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</si>
  <si>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</si>
  <si>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</si>
  <si>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</si>
  <si>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</si>
  <si>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</si>
  <si>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</si>
  <si>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</si>
  <si>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</si>
  <si>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</si>
  <si>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</si>
  <si>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</si>
  <si>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</si>
  <si>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</si>
  <si>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</si>
  <si>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</si>
  <si>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</si>
  <si>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</si>
  <si>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</si>
  <si>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</si>
  <si>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</si>
  <si>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</si>
  <si>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</si>
  <si>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</si>
  <si>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</si>
  <si>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</si>
  <si>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</si>
  <si>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</si>
  <si>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</si>
  <si>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</si>
  <si>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</si>
  <si>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</si>
  <si>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</si>
  <si>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</si>
  <si>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</si>
  <si>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</si>
  <si>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</si>
  <si>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</si>
  <si>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</si>
  <si>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</si>
  <si>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</si>
  <si>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</si>
  <si>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</si>
  <si>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</si>
  <si>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</si>
  <si>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</si>
  <si>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</si>
  <si>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</si>
  <si>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</si>
  <si>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</si>
  <si>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</si>
  <si>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</si>
  <si>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</si>
  <si>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</si>
  <si>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</si>
  <si>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</si>
  <si>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</si>
  <si>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</si>
  <si>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</si>
  <si>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</si>
  <si>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</si>
  <si>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</si>
  <si>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</si>
  <si>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</si>
  <si>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</si>
  <si>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</si>
  <si>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</si>
  <si>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</si>
  <si>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</si>
  <si>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</si>
  <si>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</si>
  <si>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</si>
  <si>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</si>
  <si>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</si>
  <si>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</si>
  <si>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</si>
  <si>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</si>
  <si>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</si>
  <si>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</si>
  <si>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</si>
  <si>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</si>
  <si>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</si>
  <si>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</si>
  <si>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</si>
  <si>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</si>
  <si>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</si>
  <si>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</si>
  <si>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</si>
  <si>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</si>
  <si>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</si>
  <si>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</si>
  <si>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</si>
  <si>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</si>
  <si>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</si>
  <si>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</si>
  <si>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</si>
  <si>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</si>
  <si>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</si>
  <si>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</si>
  <si>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</si>
  <si>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</si>
  <si>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</si>
  <si>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</si>
  <si>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</si>
  <si>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</si>
  <si>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</si>
  <si>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</si>
  <si>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</si>
  <si>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</si>
  <si>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</si>
  <si>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</si>
  <si>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</si>
  <si>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</si>
  <si>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</si>
  <si>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</si>
  <si>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</si>
  <si>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</si>
  <si>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</si>
  <si>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</si>
  <si>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</si>
  <si>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</si>
  <si>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</si>
  <si>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</si>
  <si>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</si>
  <si>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</si>
  <si>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</si>
  <si>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</si>
  <si>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</si>
  <si>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</si>
  <si>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</si>
  <si>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</si>
  <si>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</si>
  <si>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</si>
  <si>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</si>
  <si>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</si>
  <si>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</si>
  <si>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</si>
  <si>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</si>
  <si>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</si>
  <si>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</si>
  <si>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</si>
  <si>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</si>
  <si>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</si>
  <si>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</si>
  <si>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</si>
  <si>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</si>
  <si>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</si>
  <si>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</si>
  <si>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</si>
  <si>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</si>
  <si>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</si>
  <si>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</si>
  <si>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</si>
  <si>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</si>
  <si>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</si>
  <si>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</si>
  <si>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</si>
  <si>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</si>
  <si>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</si>
  <si>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</si>
  <si>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</si>
  <si>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</si>
  <si>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</si>
  <si>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</si>
  <si>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</si>
  <si>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</si>
  <si>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</si>
  <si>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</si>
  <si>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</si>
  <si>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</si>
  <si>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</si>
  <si>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</si>
  <si>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</si>
  <si>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</si>
  <si>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</si>
  <si>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</si>
  <si>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</si>
  <si>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</si>
  <si>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</si>
  <si>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</si>
  <si>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</si>
  <si>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</si>
  <si>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</si>
  <si>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</si>
  <si>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</si>
  <si>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</si>
  <si>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</si>
  <si>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</si>
  <si>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</si>
  <si>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</si>
  <si>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</si>
  <si>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</si>
  <si>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</si>
  <si>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</si>
  <si>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</si>
  <si>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</si>
  <si>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</si>
  <si>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</si>
  <si>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</si>
  <si>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</si>
  <si>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</si>
  <si>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</si>
  <si>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</si>
  <si>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</si>
  <si>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</si>
  <si>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</si>
  <si>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</si>
  <si>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</si>
  <si>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</si>
  <si>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</si>
  <si>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</si>
  <si>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</si>
  <si>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</si>
  <si>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</si>
  <si>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</si>
  <si>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</si>
  <si>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</si>
  <si>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</si>
  <si>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</si>
  <si>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</si>
  <si>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</si>
  <si>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</si>
  <si>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</si>
  <si>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</si>
  <si>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</si>
  <si>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</si>
  <si>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</si>
  <si>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</si>
  <si>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</si>
  <si>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</si>
  <si>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</si>
  <si>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</si>
  <si>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</si>
  <si>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</si>
  <si>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</si>
  <si>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</si>
  <si>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</si>
  <si>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</si>
  <si>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</si>
  <si>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</si>
  <si>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</si>
  <si>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</si>
  <si>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</si>
  <si>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</si>
  <si>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</si>
  <si>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</si>
  <si>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</si>
  <si>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</si>
  <si>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</si>
  <si>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</si>
  <si>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</si>
  <si>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</si>
  <si>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</si>
  <si>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</si>
  <si>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</si>
  <si>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</si>
  <si>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</si>
  <si>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</si>
  <si>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</si>
  <si>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</si>
  <si>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</si>
  <si>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</si>
  <si>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</si>
  <si>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</si>
  <si>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</si>
  <si>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</si>
  <si>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</si>
  <si>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</si>
  <si>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</si>
  <si>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</si>
  <si>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</si>
  <si>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</si>
  <si>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</si>
  <si>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</si>
  <si>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</si>
  <si>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</si>
  <si>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</si>
  <si>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</si>
  <si>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</si>
  <si>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</si>
  <si>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</si>
  <si>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</si>
  <si>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</si>
  <si>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</si>
  <si>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</si>
  <si>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</si>
  <si>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</si>
  <si>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</si>
  <si>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</si>
  <si>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</si>
  <si>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</si>
  <si>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</si>
  <si>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</si>
  <si>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</si>
  <si>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</si>
  <si>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</si>
  <si>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</si>
  <si>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</si>
  <si>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</si>
  <si>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</si>
  <si>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</si>
  <si>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</si>
  <si>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</si>
  <si>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</si>
  <si>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</si>
  <si>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</si>
  <si>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</si>
  <si>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</si>
  <si>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</si>
  <si>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</si>
  <si>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</si>
  <si>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</si>
  <si>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</si>
  <si>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</si>
  <si>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</si>
  <si>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</si>
  <si>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</si>
  <si>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</si>
  <si>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</si>
  <si>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</si>
  <si>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</si>
  <si>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</si>
  <si>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</si>
  <si>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</si>
  <si>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</si>
  <si>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</si>
  <si>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</si>
  <si>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</si>
  <si>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</si>
  <si>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</si>
  <si>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</si>
  <si>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</si>
  <si>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</si>
  <si>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</si>
  <si>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</si>
  <si>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</si>
  <si>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</si>
  <si>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</si>
  <si>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</si>
  <si>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</si>
  <si>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</si>
  <si>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</si>
  <si>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</si>
  <si>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</si>
  <si>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</si>
  <si>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</si>
  <si>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</si>
  <si>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</si>
  <si>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</si>
  <si>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</si>
  <si>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</si>
  <si>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</si>
  <si>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</si>
  <si>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</si>
  <si>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</si>
  <si>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</si>
  <si>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</si>
  <si>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</si>
  <si>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</si>
  <si>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</si>
  <si>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</si>
  <si>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</si>
  <si>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</si>
  <si>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</si>
  <si>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</si>
  <si>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</si>
  <si>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</si>
  <si>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</si>
  <si>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</si>
  <si>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</si>
  <si>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</si>
  <si>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</si>
  <si>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</si>
  <si>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</si>
  <si>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</si>
  <si>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</si>
  <si>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</si>
  <si>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</si>
  <si>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</si>
  <si>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</si>
  <si>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</si>
  <si>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</si>
  <si>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</si>
  <si>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</si>
  <si>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</si>
  <si>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</si>
  <si>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</si>
  <si>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</si>
  <si>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</si>
  <si>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</si>
  <si>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</si>
  <si>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</si>
  <si>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</si>
  <si>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</si>
  <si>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</si>
  <si>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</si>
  <si>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</si>
  <si>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</si>
  <si>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</si>
  <si>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</si>
  <si>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</si>
  <si>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</si>
  <si>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</si>
  <si>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</si>
  <si>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</si>
  <si>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</si>
  <si>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</si>
  <si>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</si>
  <si>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</si>
  <si>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</si>
  <si>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</si>
  <si>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</si>
  <si>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</si>
  <si>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</si>
  <si>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</si>
  <si>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</si>
  <si>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</si>
  <si>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</si>
  <si>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</si>
  <si>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</si>
  <si>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</si>
  <si>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</si>
  <si>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</si>
  <si>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</si>
  <si>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</si>
  <si>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</si>
  <si>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</si>
  <si>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</si>
  <si>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</si>
  <si>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</si>
  <si>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</si>
  <si>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</si>
  <si>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</si>
  <si>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</si>
  <si>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</si>
  <si>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</si>
  <si>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</si>
  <si>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</si>
  <si>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</si>
  <si>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</si>
  <si>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</si>
  <si>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</si>
  <si>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</si>
  <si>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</si>
  <si>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</si>
  <si>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</si>
  <si>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</si>
  <si>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</si>
  <si>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</si>
  <si>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</si>
  <si>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</si>
  <si>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</si>
  <si>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</si>
  <si>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</si>
  <si>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</si>
  <si>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</si>
  <si>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</si>
  <si>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</si>
  <si>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</si>
  <si>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</si>
  <si>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</si>
  <si>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</si>
  <si>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</si>
  <si>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</si>
  <si>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</si>
  <si>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</si>
  <si>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</si>
  <si>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</si>
  <si>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</si>
  <si>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</si>
  <si>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</si>
  <si>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</si>
  <si>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</si>
  <si>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</si>
  <si>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</si>
  <si>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</si>
  <si>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</si>
  <si>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</si>
  <si>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</si>
  <si>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</si>
  <si>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</si>
  <si>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</si>
  <si>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</si>
  <si>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</si>
  <si>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</si>
  <si>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</si>
  <si>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</si>
  <si>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</si>
  <si>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</si>
  <si>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</si>
  <si>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</si>
  <si>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</si>
  <si>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</si>
  <si>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</si>
  <si>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</si>
  <si>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</si>
  <si>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</si>
  <si>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</si>
  <si>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</si>
  <si>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</si>
  <si>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</si>
  <si>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</si>
  <si>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</si>
  <si>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</si>
  <si>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</si>
  <si>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</si>
  <si>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</si>
  <si>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</si>
  <si>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</si>
  <si>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</si>
  <si>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</si>
  <si>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</si>
  <si>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</si>
  <si>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</si>
  <si>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</si>
  <si>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</si>
  <si>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</si>
  <si>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</si>
  <si>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</si>
  <si>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</si>
  <si>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</si>
  <si>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</si>
  <si>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</si>
  <si>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</si>
  <si>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</si>
  <si>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</si>
  <si>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</si>
  <si>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</si>
  <si>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</si>
  <si>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</si>
  <si>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</si>
  <si>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</si>
  <si>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</si>
  <si>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</si>
  <si>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</si>
  <si>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</si>
  <si>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</si>
  <si>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</si>
  <si>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</si>
  <si>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</si>
  <si>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</si>
  <si>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</si>
  <si>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</si>
  <si>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</si>
  <si>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</si>
  <si>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</si>
  <si>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</si>
  <si>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</si>
  <si>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</si>
  <si>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</si>
  <si>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</si>
  <si>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</si>
  <si>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</si>
  <si>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</si>
  <si>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</si>
  <si>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</si>
  <si>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</si>
  <si>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</si>
  <si>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</si>
  <si>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</si>
  <si>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</si>
  <si>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</si>
  <si>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</si>
  <si>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</si>
  <si>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</si>
  <si>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</si>
  <si>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</si>
  <si>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</si>
  <si>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</si>
  <si>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</si>
  <si>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</si>
  <si>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</si>
  <si>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</si>
  <si>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</si>
  <si>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</si>
  <si>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</si>
  <si>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</si>
  <si>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</si>
  <si>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</si>
  <si>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</si>
  <si>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</si>
  <si>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</si>
  <si>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</si>
  <si>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</si>
  <si>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</si>
  <si>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</si>
  <si>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</si>
  <si>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</si>
  <si>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</si>
  <si>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</si>
  <si>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</si>
  <si>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</si>
  <si>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</si>
  <si>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</si>
  <si>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</si>
  <si>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</si>
  <si>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</si>
  <si>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</si>
  <si>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</si>
  <si>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</si>
  <si>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</si>
  <si>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</si>
  <si>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</si>
  <si>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</si>
  <si>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</si>
  <si>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</si>
  <si>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</si>
  <si>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</si>
  <si>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</si>
  <si>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</si>
  <si>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</si>
  <si>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</si>
  <si>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</si>
  <si>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</si>
  <si>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</si>
  <si>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</si>
  <si>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</si>
  <si>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</si>
  <si>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</si>
  <si>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</si>
  <si>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</si>
  <si>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</si>
  <si>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</si>
  <si>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</si>
  <si>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</si>
  <si>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</si>
  <si>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</si>
  <si>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</si>
  <si>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</si>
  <si>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</si>
  <si>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</si>
  <si>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</si>
  <si>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</si>
  <si>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</si>
  <si>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</si>
  <si>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</si>
  <si>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</si>
  <si>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</si>
  <si>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</si>
  <si>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</si>
  <si>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</si>
  <si>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</si>
  <si>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</si>
  <si>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</si>
  <si>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</si>
  <si>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</si>
  <si>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</si>
  <si>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</si>
  <si>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</si>
  <si>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</si>
  <si>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</si>
  <si>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</si>
  <si>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</si>
  <si>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</si>
  <si>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</si>
  <si>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</si>
  <si>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</si>
  <si>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</si>
  <si>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</si>
  <si>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</si>
  <si>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</si>
  <si>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</si>
  <si>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</si>
  <si>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</si>
  <si>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</si>
  <si>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</si>
  <si>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</si>
  <si>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</si>
  <si>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</si>
  <si>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</si>
  <si>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</si>
  <si>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</si>
  <si>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</si>
  <si>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</si>
  <si>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</si>
  <si>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</si>
  <si>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</si>
  <si>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</si>
  <si>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</si>
  <si>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</si>
  <si>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</si>
  <si>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</si>
  <si>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</si>
  <si>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</si>
  <si>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</si>
  <si>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</si>
  <si>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</si>
  <si>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</si>
  <si>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</si>
  <si>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</si>
  <si>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</si>
  <si>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</si>
  <si>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</si>
  <si>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</si>
  <si>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</si>
  <si>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</si>
  <si>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</si>
  <si>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</si>
  <si>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</si>
  <si>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</si>
  <si>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</si>
  <si>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</si>
  <si>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</si>
  <si>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</si>
  <si>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</si>
  <si>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</si>
  <si>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</si>
  <si>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</si>
  <si>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</si>
  <si>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</si>
  <si>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</si>
  <si>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</si>
  <si>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</si>
  <si>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</si>
  <si>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</si>
  <si>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</si>
  <si>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</si>
  <si>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</si>
  <si>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</si>
  <si>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</si>
  <si>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</si>
  <si>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</si>
  <si>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</si>
  <si>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</si>
  <si>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</si>
  <si>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</si>
  <si>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</si>
  <si>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</si>
  <si>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</si>
  <si>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</si>
  <si>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</si>
  <si>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</si>
  <si>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</si>
  <si>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</si>
  <si>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</si>
  <si>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</si>
  <si>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</si>
  <si>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</si>
  <si>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</si>
  <si>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</si>
  <si>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</si>
  <si>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</si>
  <si>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</si>
  <si>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</si>
  <si>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</si>
  <si>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</si>
  <si>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</si>
  <si>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</si>
  <si>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</si>
  <si>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</si>
  <si>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</si>
  <si>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</si>
  <si>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</si>
  <si>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</si>
  <si>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</si>
  <si>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</si>
  <si>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</si>
  <si>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</si>
  <si>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</si>
  <si>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</si>
  <si>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</si>
  <si>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</si>
  <si>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</si>
  <si>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</si>
  <si>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</si>
  <si>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</si>
  <si>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</si>
  <si>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</si>
  <si>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</si>
  <si>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</si>
  <si>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</si>
  <si>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</si>
  <si>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</si>
  <si>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</si>
  <si>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</si>
  <si>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</si>
  <si>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</si>
  <si>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</si>
  <si>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</si>
  <si>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</si>
  <si>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</si>
  <si>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</si>
  <si>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</si>
  <si>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</si>
  <si>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</si>
  <si>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</si>
  <si>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</si>
  <si>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</si>
  <si>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</si>
  <si>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</si>
  <si>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</si>
  <si>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</si>
  <si>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</si>
  <si>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</si>
  <si>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</si>
  <si>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</si>
  <si>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</si>
  <si>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</si>
  <si>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</si>
  <si>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</si>
  <si>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</si>
  <si>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</si>
  <si>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</si>
  <si>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</si>
  <si>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</si>
  <si>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</si>
  <si>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</si>
  <si>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</si>
  <si>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</si>
  <si>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</si>
  <si>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</si>
  <si>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</si>
  <si>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</si>
  <si>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</si>
  <si>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</si>
  <si>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</si>
  <si>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</si>
  <si>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</si>
  <si>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</si>
  <si>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</si>
  <si>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</si>
  <si>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</si>
  <si>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</si>
  <si>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</si>
  <si>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</si>
  <si>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</si>
  <si>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</si>
  <si>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</si>
  <si>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</si>
  <si>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</si>
  <si>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</si>
  <si>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</si>
  <si>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</si>
  <si>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</si>
  <si>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</si>
  <si>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</si>
  <si>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</si>
  <si>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</si>
  <si>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</si>
  <si>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</si>
  <si>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</si>
  <si>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</si>
  <si>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</si>
  <si>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</si>
  <si>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</si>
  <si>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</si>
  <si>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</si>
  <si>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</si>
  <si>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</si>
  <si>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</si>
  <si>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</si>
  <si>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</si>
  <si>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</si>
  <si>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</si>
  <si>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</si>
  <si>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</si>
  <si>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</si>
  <si>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</si>
  <si>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</si>
  <si>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</si>
  <si>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</si>
  <si>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</si>
  <si>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</si>
  <si>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</si>
  <si>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</si>
  <si>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</si>
  <si>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</si>
  <si>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</si>
  <si>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</si>
  <si>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</si>
  <si>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</si>
  <si>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</si>
  <si>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</si>
  <si>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</si>
  <si>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</si>
  <si>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</si>
  <si>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</si>
  <si>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</si>
  <si>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</si>
  <si>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</si>
  <si>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</si>
  <si>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</si>
  <si>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</si>
  <si>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</si>
  <si>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</si>
  <si>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</si>
  <si>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</si>
  <si>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</si>
  <si>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</si>
  <si>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</si>
  <si>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</si>
  <si>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</si>
  <si>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</si>
  <si>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</si>
  <si>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</si>
  <si>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</si>
  <si>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</si>
  <si>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</si>
  <si>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</si>
  <si>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</si>
  <si>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</si>
  <si>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</si>
  <si>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</si>
  <si>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</si>
  <si>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</si>
  <si>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</si>
  <si>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</si>
  <si>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</si>
  <si>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</si>
  <si>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</si>
  <si>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</si>
  <si>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</si>
  <si>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</si>
  <si>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</si>
  <si>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</si>
  <si>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</si>
  <si>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</si>
  <si>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</si>
  <si>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</si>
  <si>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</si>
  <si>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</si>
  <si>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</si>
  <si>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</si>
  <si>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</si>
  <si>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</si>
  <si>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</si>
  <si>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</si>
  <si>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</si>
  <si>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</si>
  <si>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</si>
  <si>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</si>
  <si>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</si>
  <si>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</si>
  <si>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</si>
  <si>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</si>
  <si>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</si>
  <si>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</si>
  <si>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</si>
  <si>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</si>
  <si>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</si>
  <si>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</si>
  <si>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</si>
  <si>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</si>
  <si>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</si>
  <si>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</si>
  <si>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</si>
  <si>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</si>
  <si>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</si>
  <si>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</si>
  <si>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</si>
  <si>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</si>
  <si>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</si>
  <si>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</si>
  <si>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</si>
  <si>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</si>
  <si>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</si>
  <si>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</si>
  <si>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</si>
  <si>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</si>
  <si>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</si>
  <si>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</si>
  <si>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</si>
  <si>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</si>
  <si>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</si>
  <si>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</si>
  <si>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</si>
  <si>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</si>
  <si>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</si>
  <si>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</si>
  <si>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</si>
  <si>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</si>
  <si>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</si>
  <si>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</si>
  <si>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</si>
  <si>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</si>
  <si>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</si>
  <si>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</si>
  <si>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</si>
  <si>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</si>
  <si>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</si>
  <si>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</si>
  <si>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</si>
  <si>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</si>
  <si>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</si>
  <si>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</si>
  <si>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</si>
  <si>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</si>
  <si>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</si>
  <si>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</si>
  <si>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</si>
  <si>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</si>
  <si>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</si>
  <si>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</si>
  <si>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</si>
  <si>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</si>
  <si>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</si>
  <si>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</si>
  <si>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</si>
  <si>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</si>
  <si>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</si>
  <si>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</si>
  <si>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</si>
  <si>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</si>
  <si>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</si>
  <si>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</si>
  <si>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</si>
  <si>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</si>
  <si>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</si>
  <si>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</si>
  <si>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</si>
  <si>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</si>
  <si>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</si>
  <si>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</si>
  <si>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</si>
  <si>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</si>
  <si>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</si>
  <si>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</si>
  <si>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</si>
  <si>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</si>
  <si>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</si>
  <si>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</si>
  <si>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</si>
  <si>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</si>
  <si>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</si>
  <si>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</si>
  <si>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</si>
  <si>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</si>
  <si>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</si>
  <si>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</si>
  <si>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</si>
  <si>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</si>
  <si>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</si>
  <si>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</si>
  <si>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</si>
  <si>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</si>
  <si>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</si>
  <si>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</si>
  <si>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</si>
  <si>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</si>
  <si>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</si>
  <si>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</si>
  <si>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</si>
  <si>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</si>
  <si>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</si>
  <si>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</si>
  <si>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</si>
  <si>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</si>
  <si>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</si>
  <si>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</si>
  <si>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</si>
  <si>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</si>
  <si>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</si>
  <si>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</si>
  <si>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</si>
  <si>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</si>
  <si>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</si>
  <si>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</si>
  <si>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</si>
  <si>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</si>
  <si>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</si>
  <si>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</si>
  <si>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</si>
  <si>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</si>
  <si>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</si>
  <si>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</si>
  <si>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</si>
  <si>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</si>
  <si>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</si>
  <si>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</si>
  <si>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</si>
  <si>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</si>
  <si>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</si>
  <si>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</si>
  <si>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</si>
  <si>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</si>
  <si>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</si>
  <si>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</si>
  <si>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</si>
  <si>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</si>
  <si>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</si>
  <si>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</si>
  <si>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</si>
  <si>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</si>
  <si>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</si>
  <si>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</si>
  <si>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</si>
  <si>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</si>
  <si>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</si>
  <si>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</si>
  <si>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</si>
  <si>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</si>
  <si>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</si>
  <si>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</si>
  <si>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</si>
  <si>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</si>
  <si>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</si>
  <si>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</si>
  <si>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</si>
  <si>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</si>
  <si>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</si>
  <si>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</si>
  <si>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</si>
  <si>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</si>
  <si>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</si>
  <si>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</si>
  <si>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</si>
  <si>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</si>
  <si>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</si>
  <si>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</si>
  <si>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</si>
  <si>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</si>
  <si>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</si>
  <si>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</si>
  <si>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</si>
  <si>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</si>
  <si>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</si>
  <si>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</si>
  <si>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</si>
  <si>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</si>
  <si>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</si>
  <si>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</si>
  <si>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</si>
  <si>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</si>
  <si>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</si>
  <si>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</si>
  <si>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</si>
  <si>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</si>
  <si>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</si>
  <si>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</si>
  <si>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</si>
  <si>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</si>
  <si>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</si>
  <si>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</si>
  <si>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</si>
  <si>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</si>
  <si>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</si>
  <si>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</si>
  <si>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</si>
  <si>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</si>
  <si>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</si>
  <si>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</si>
  <si>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</si>
  <si>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</si>
  <si>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</si>
  <si>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</si>
  <si>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</si>
  <si>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</si>
  <si>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</si>
  <si>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</si>
  <si>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</si>
  <si>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</si>
  <si>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</si>
  <si>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</si>
  <si>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</si>
  <si>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</si>
  <si>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</si>
  <si>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</si>
  <si>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</si>
  <si>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</si>
  <si>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</si>
  <si>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</si>
  <si>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</si>
  <si>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</si>
  <si>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</si>
  <si>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</si>
  <si>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</si>
  <si>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</si>
  <si>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</si>
  <si>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</si>
  <si>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</si>
  <si>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</si>
  <si>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</si>
  <si>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</si>
  <si>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</si>
  <si>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</si>
  <si>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</si>
  <si>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</si>
  <si>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</si>
  <si>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</si>
  <si>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</si>
  <si>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</si>
  <si>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</si>
  <si>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</si>
  <si>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</si>
  <si>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</si>
  <si>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</si>
  <si>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</si>
  <si>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</si>
  <si>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</si>
  <si>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</si>
  <si>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</si>
  <si>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</si>
  <si>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</si>
  <si>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</si>
  <si>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</si>
  <si>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</si>
  <si>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</si>
  <si>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</si>
  <si>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</si>
  <si>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</si>
  <si>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</si>
  <si>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</si>
  <si>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</si>
  <si>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</si>
  <si>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</si>
  <si>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</si>
  <si>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</si>
  <si>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</si>
  <si>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</si>
  <si>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</si>
  <si>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</si>
  <si>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</si>
  <si>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</si>
  <si>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</si>
  <si>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</si>
  <si>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</si>
  <si>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</si>
  <si>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</si>
  <si>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</si>
  <si>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</si>
  <si>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</si>
  <si>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</si>
  <si>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</si>
  <si>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</si>
  <si>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</si>
  <si>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</si>
  <si>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</si>
  <si>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</si>
  <si>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</si>
  <si>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</si>
  <si>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</si>
  <si>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</si>
  <si>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</si>
  <si>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</si>
  <si>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</si>
  <si>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</si>
  <si>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</si>
  <si>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</si>
  <si>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</si>
  <si>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</si>
  <si>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</si>
  <si>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</si>
  <si>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</si>
  <si>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</si>
  <si>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</si>
  <si>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</si>
  <si>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</si>
  <si>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</si>
  <si>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</si>
  <si>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</si>
  <si>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</si>
  <si>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</si>
  <si>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</si>
  <si>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</si>
  <si>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</si>
  <si>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</si>
  <si>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</si>
  <si>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</si>
  <si>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</si>
  <si>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</si>
  <si>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</si>
  <si>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</si>
  <si>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</si>
  <si>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</si>
  <si>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</si>
  <si>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</si>
  <si>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</si>
  <si>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</si>
  <si>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</si>
  <si>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</si>
  <si>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</si>
  <si>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</si>
  <si>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</si>
  <si>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</si>
  <si>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</si>
  <si>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</si>
  <si>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</si>
  <si>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</si>
  <si>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</si>
  <si>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</si>
  <si>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</si>
  <si>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</si>
  <si>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</si>
  <si>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</si>
  <si>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</si>
  <si>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</si>
  <si>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</si>
  <si>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</si>
  <si>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</si>
  <si>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</si>
  <si>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</si>
  <si>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</si>
  <si>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</si>
  <si>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</si>
  <si>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</si>
  <si>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</si>
  <si>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</si>
  <si>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</si>
  <si>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</si>
  <si>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</si>
  <si>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</si>
  <si>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</si>
  <si>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</si>
  <si>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</si>
  <si>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</si>
  <si>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</si>
  <si>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</si>
  <si>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</si>
  <si>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</si>
  <si>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</si>
  <si>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</si>
  <si>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</si>
  <si>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</si>
  <si>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</si>
  <si>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</si>
  <si>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</si>
  <si>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</si>
  <si>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</si>
  <si>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</si>
  <si>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</si>
  <si>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</si>
  <si>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</si>
  <si>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</si>
  <si>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</si>
  <si>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</si>
  <si>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</si>
  <si>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</si>
  <si>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</si>
  <si>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</si>
  <si>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</si>
  <si>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</si>
  <si>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</si>
  <si>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</si>
  <si>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</si>
  <si>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</si>
  <si>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</si>
  <si>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</si>
  <si>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</si>
  <si>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</si>
  <si>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</si>
  <si>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</si>
  <si>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</si>
  <si>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</si>
  <si>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</si>
  <si>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</si>
  <si>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</si>
  <si>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</si>
  <si>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</si>
  <si>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</si>
  <si>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</si>
  <si>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</si>
  <si>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</si>
  <si>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</si>
  <si>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</si>
  <si>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</si>
  <si>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</si>
  <si>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</si>
  <si>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</si>
  <si>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</si>
  <si>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</si>
  <si>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</si>
  <si>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</si>
  <si>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</si>
  <si>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</si>
  <si>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</si>
  <si>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</si>
  <si>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</si>
  <si>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</si>
  <si>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</si>
  <si>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</si>
  <si>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</si>
  <si>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</si>
  <si>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</si>
  <si>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</si>
  <si>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</si>
  <si>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</si>
  <si>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</si>
  <si>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</si>
  <si>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</si>
  <si>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</si>
  <si>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</si>
  <si>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</si>
  <si>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</si>
  <si>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</si>
  <si>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</si>
  <si>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</si>
  <si>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</si>
  <si>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</si>
  <si>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</si>
  <si>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</si>
  <si>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</si>
  <si>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</si>
  <si>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</si>
  <si>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</si>
  <si>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</si>
  <si>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</si>
  <si>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</si>
  <si>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</si>
  <si>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</si>
  <si>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</si>
  <si>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</si>
  <si>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</si>
  <si>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</si>
  <si>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</si>
  <si>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</si>
  <si>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</si>
  <si>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</si>
  <si>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</si>
  <si>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</si>
  <si>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</si>
  <si>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</si>
  <si>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</si>
  <si>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</si>
  <si>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</si>
  <si>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</si>
  <si>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</si>
  <si>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</si>
  <si>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</si>
  <si>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</si>
  <si>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</si>
  <si>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</si>
  <si>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</si>
  <si>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</si>
  <si>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</si>
  <si>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</si>
  <si>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</si>
  <si>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</si>
  <si>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</si>
  <si>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</si>
  <si>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</si>
  <si>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</si>
  <si>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</si>
  <si>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</si>
  <si>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</si>
  <si>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</si>
  <si>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</si>
  <si>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</si>
  <si>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</si>
  <si>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</si>
  <si>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</si>
  <si>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</si>
  <si>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</si>
  <si>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</si>
  <si>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</si>
  <si>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</si>
  <si>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</si>
  <si>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</si>
  <si>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</si>
  <si>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</si>
  <si>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</si>
  <si>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</si>
  <si>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</si>
  <si>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</si>
  <si>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</si>
  <si>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</si>
  <si>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</si>
  <si>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</si>
  <si>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</si>
  <si>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</si>
  <si>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</si>
  <si>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</si>
  <si>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</si>
  <si>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</si>
  <si>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</si>
  <si>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</si>
  <si>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</si>
  <si>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</si>
  <si>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</si>
  <si>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</si>
  <si>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</si>
  <si>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</si>
  <si>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</si>
  <si>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</si>
  <si>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</si>
  <si>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</si>
  <si>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</si>
  <si>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</si>
  <si>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</si>
  <si>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</si>
  <si>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</si>
  <si>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</si>
  <si>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</si>
  <si>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</si>
  <si>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</si>
  <si>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</si>
  <si>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</si>
  <si>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</si>
  <si>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</si>
  <si>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</si>
  <si>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</si>
  <si>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</si>
  <si>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</si>
  <si>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</si>
  <si>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</si>
  <si>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</si>
  <si>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</si>
  <si>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</si>
  <si>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</si>
  <si>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</si>
  <si>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</si>
  <si>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</si>
  <si>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</si>
  <si>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</si>
  <si>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</si>
  <si>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</si>
  <si>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</si>
  <si>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</si>
  <si>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</si>
  <si>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</si>
  <si>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</si>
  <si>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</si>
  <si>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</si>
  <si>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</si>
  <si>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</si>
  <si>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</si>
  <si>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</si>
  <si>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</si>
  <si>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</si>
  <si>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</si>
  <si>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</si>
  <si>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</si>
  <si>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</si>
  <si>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</si>
  <si>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</si>
  <si>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</si>
  <si>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</si>
  <si>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</si>
  <si>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</si>
  <si>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</si>
  <si>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</si>
  <si>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</si>
  <si>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</si>
  <si>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</si>
  <si>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</si>
  <si>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</si>
  <si>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</si>
  <si>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</si>
  <si>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</si>
  <si>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</si>
  <si>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</si>
  <si>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</si>
  <si>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</si>
  <si>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</si>
  <si>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</si>
  <si>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</si>
  <si>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</si>
  <si>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</si>
  <si>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</si>
  <si>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</si>
  <si>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</si>
  <si>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</si>
  <si>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</si>
  <si>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</si>
  <si>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</si>
  <si>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</si>
  <si>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</si>
  <si>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</si>
  <si>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</si>
  <si>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</si>
  <si>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</si>
  <si>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</si>
  <si>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</si>
  <si>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</si>
  <si>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</si>
  <si>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</si>
  <si>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</si>
  <si>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</si>
  <si>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</si>
  <si>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</si>
  <si>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</si>
  <si>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</si>
  <si>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</si>
  <si>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</si>
  <si>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</si>
  <si>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</si>
  <si>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</si>
  <si>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</si>
  <si>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</si>
  <si>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</si>
  <si>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</si>
  <si>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</si>
  <si>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</si>
  <si>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</si>
  <si>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</si>
  <si>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</si>
  <si>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</si>
  <si>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</si>
  <si>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</si>
  <si>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</si>
  <si>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</si>
  <si>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</si>
  <si>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</si>
  <si>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</si>
  <si>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</si>
  <si>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</si>
  <si>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</si>
  <si>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</si>
  <si>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</si>
  <si>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</si>
  <si>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</si>
  <si>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</si>
  <si>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</si>
  <si>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</si>
  <si>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</si>
  <si>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</si>
  <si>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</si>
  <si>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</si>
  <si>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</si>
  <si>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</si>
  <si>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</si>
  <si>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</si>
  <si>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</si>
  <si>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</si>
  <si>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</si>
  <si>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</si>
  <si>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</si>
  <si>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</si>
  <si>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</si>
  <si>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</si>
  <si>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</si>
  <si>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</si>
  <si>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</si>
  <si>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</si>
  <si>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</si>
  <si>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</si>
  <si>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</si>
  <si>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</si>
  <si>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</si>
  <si>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</si>
  <si>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</si>
  <si>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</si>
  <si>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</si>
  <si>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</si>
  <si>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</si>
  <si>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</si>
  <si>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</si>
  <si>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</si>
  <si>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</si>
  <si>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</si>
  <si>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</si>
  <si>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</si>
  <si>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</si>
  <si>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</si>
  <si>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</si>
  <si>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</si>
  <si>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</si>
  <si>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</si>
  <si>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</si>
  <si>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</si>
  <si>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</si>
  <si>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</si>
  <si>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</si>
  <si>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</si>
  <si>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</si>
  <si>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</si>
  <si>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</si>
  <si>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</si>
  <si>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</si>
  <si>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</si>
  <si>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</si>
  <si>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</si>
  <si>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</si>
  <si>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</si>
  <si>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</si>
  <si>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</si>
  <si>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</si>
  <si>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</si>
  <si>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</si>
  <si>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</si>
  <si>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</si>
  <si>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</si>
  <si>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</si>
  <si>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</si>
  <si>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</si>
  <si>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</si>
  <si>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</si>
  <si>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</si>
  <si>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</si>
  <si>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</si>
  <si>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</si>
  <si>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</si>
  <si>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</si>
  <si>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</si>
  <si>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</si>
  <si>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</si>
  <si>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</si>
  <si>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</si>
  <si>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</si>
  <si>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</si>
  <si>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</si>
  <si>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</si>
  <si>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</si>
  <si>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</si>
  <si>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</si>
  <si>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</si>
  <si>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</si>
  <si>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</si>
  <si>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</si>
  <si>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</si>
  <si>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</si>
  <si>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</si>
  <si>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</si>
  <si>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</si>
  <si>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</si>
  <si>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</si>
  <si>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</si>
  <si>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</si>
  <si>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</si>
  <si>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</si>
  <si>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</si>
  <si>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</si>
  <si>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</si>
  <si>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</si>
  <si>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</si>
  <si>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</si>
  <si>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</si>
  <si>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</si>
  <si>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</si>
  <si>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</si>
  <si>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</si>
  <si>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</si>
  <si>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</si>
  <si>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</si>
  <si>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</si>
  <si>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</si>
  <si>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</si>
  <si>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</si>
  <si>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</si>
  <si>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</si>
  <si>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</si>
  <si>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</si>
  <si>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</si>
  <si>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</si>
  <si>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</si>
  <si>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</si>
  <si>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</si>
  <si>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</si>
  <si>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</si>
  <si>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</si>
  <si>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</si>
  <si>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</si>
  <si>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</si>
  <si>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</si>
  <si>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</si>
  <si>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</si>
  <si>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</si>
  <si>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</si>
  <si>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</si>
  <si>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</si>
  <si>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</si>
  <si>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</si>
  <si>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</si>
  <si>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</si>
  <si>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</si>
  <si>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</si>
  <si>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</si>
  <si>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</si>
  <si>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</si>
  <si>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</si>
  <si>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</si>
  <si>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</si>
  <si>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</si>
  <si>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</si>
  <si>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</si>
  <si>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</si>
  <si>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</si>
  <si>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</si>
  <si>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</si>
  <si>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</si>
  <si>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</si>
  <si>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</si>
  <si>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</si>
  <si>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</si>
  <si>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</si>
  <si>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</si>
  <si>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</si>
  <si>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</si>
  <si>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</si>
  <si>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</si>
  <si>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</si>
  <si>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</si>
  <si>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</si>
  <si>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</si>
  <si>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</si>
  <si>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</si>
  <si>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</si>
  <si>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</si>
  <si>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</si>
  <si>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</si>
  <si>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</si>
  <si>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</si>
  <si>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</si>
  <si>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</si>
  <si>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</si>
  <si>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</si>
  <si>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</si>
  <si>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</si>
  <si>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</si>
  <si>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</si>
  <si>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</si>
  <si>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</si>
  <si>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</si>
  <si>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</si>
  <si>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</si>
  <si>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</si>
  <si>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</si>
  <si>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</si>
  <si>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</si>
  <si>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</si>
  <si>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</si>
  <si>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</si>
  <si>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</si>
  <si>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</si>
  <si>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</si>
  <si>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</si>
  <si>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</si>
  <si>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</si>
  <si>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</si>
  <si>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</si>
  <si>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</si>
  <si>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</si>
  <si>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</si>
  <si>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</si>
  <si>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</si>
  <si>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</si>
  <si>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</si>
  <si>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</si>
  <si>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</si>
  <si>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</si>
  <si>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</si>
  <si>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</si>
  <si>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</si>
  <si>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</si>
  <si>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</si>
  <si>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</si>
  <si>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</si>
  <si>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</si>
  <si>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</si>
  <si>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</si>
  <si>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</si>
  <si>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</si>
  <si>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</si>
  <si>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</si>
  <si>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</si>
  <si>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</si>
  <si>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</si>
  <si>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</si>
  <si>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</si>
  <si>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</si>
  <si>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</si>
  <si>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</si>
  <si>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</si>
  <si>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</si>
  <si>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</si>
  <si>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</si>
  <si>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</si>
  <si>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</si>
  <si>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</si>
  <si>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</si>
  <si>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</si>
  <si>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</si>
  <si>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</si>
  <si>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</si>
  <si>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</si>
  <si>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</si>
  <si>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</si>
  <si>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</si>
  <si>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</si>
  <si>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</si>
  <si>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</si>
  <si>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</si>
  <si>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</si>
  <si>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</si>
  <si>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</si>
  <si>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</si>
  <si>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</si>
  <si>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</si>
  <si>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</si>
  <si>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</si>
  <si>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</si>
  <si>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</si>
  <si>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</si>
  <si>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</si>
  <si>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</si>
  <si>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</si>
  <si>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</si>
  <si>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</si>
  <si>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</si>
  <si>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</si>
  <si>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</si>
  <si>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</si>
  <si>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</si>
  <si>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</si>
  <si>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</si>
  <si>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</si>
  <si>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</si>
  <si>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</si>
  <si>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</si>
  <si>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</si>
  <si>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</si>
  <si>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</si>
  <si>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</si>
  <si>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</si>
  <si>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</si>
  <si>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</si>
  <si>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</si>
  <si>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</si>
  <si>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</si>
  <si>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</si>
  <si>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</si>
  <si>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</si>
  <si>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</si>
  <si>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</si>
  <si>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</si>
  <si>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</si>
  <si>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</si>
  <si>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</si>
  <si>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</si>
  <si>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</si>
  <si>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</si>
  <si>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</si>
  <si>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</si>
  <si>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</si>
  <si>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</si>
  <si>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</si>
  <si>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</si>
  <si>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</si>
  <si>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</si>
  <si>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</si>
  <si>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</si>
  <si>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</si>
  <si>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</si>
  <si>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</si>
  <si>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</si>
  <si>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</si>
  <si>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</si>
  <si>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</si>
  <si>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</si>
  <si>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</si>
  <si>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</si>
  <si>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</si>
  <si>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</si>
  <si>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</si>
  <si>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</si>
  <si>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</si>
  <si>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</si>
  <si>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</si>
  <si>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</si>
  <si>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</si>
  <si>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</si>
  <si>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</si>
  <si>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</si>
  <si>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</si>
  <si>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</si>
  <si>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</si>
  <si>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</si>
  <si>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</si>
  <si>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</si>
  <si>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</si>
  <si>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</si>
  <si>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</si>
  <si>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</si>
  <si>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</si>
  <si>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</si>
  <si>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</si>
  <si>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</si>
  <si>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</si>
  <si>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</si>
  <si>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</si>
  <si>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</si>
  <si>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</si>
  <si>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</si>
  <si>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</si>
  <si>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</si>
  <si>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</si>
  <si>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</si>
  <si>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</si>
  <si>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</si>
  <si>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</si>
  <si>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</si>
  <si>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</si>
  <si>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</si>
  <si>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</si>
  <si>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</si>
  <si>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</si>
  <si>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</si>
  <si>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</si>
  <si>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</si>
  <si>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</si>
  <si>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</si>
  <si>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</si>
  <si>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</si>
  <si>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</si>
  <si>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</si>
  <si>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</si>
  <si>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</si>
  <si>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</si>
  <si>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</si>
  <si>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</si>
  <si>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</si>
  <si>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</si>
  <si>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</si>
  <si>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</si>
  <si>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</si>
  <si>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</si>
  <si>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</si>
  <si>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</si>
  <si>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</si>
  <si>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</si>
  <si>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</si>
  <si>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</si>
  <si>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</si>
  <si>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</si>
  <si>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</si>
  <si>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</si>
  <si>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</si>
  <si>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</si>
  <si>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</si>
  <si>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</si>
  <si>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</si>
  <si>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</si>
  <si>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</si>
  <si>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</si>
  <si>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</si>
  <si>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</si>
  <si>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</si>
  <si>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</si>
  <si>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</si>
  <si>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</si>
  <si>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</si>
  <si>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</si>
  <si>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</si>
  <si>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</si>
  <si>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</si>
  <si>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</si>
  <si>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</si>
  <si>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</si>
  <si>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</si>
  <si>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</si>
  <si>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</si>
  <si>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</si>
  <si>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</si>
  <si>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</si>
  <si>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</si>
  <si>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</si>
  <si>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</si>
  <si>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</si>
  <si>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</si>
  <si>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</si>
  <si>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</si>
  <si>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</si>
  <si>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</si>
  <si>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</si>
  <si>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</si>
  <si>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</si>
  <si>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</si>
  <si>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</si>
  <si>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</si>
  <si>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</si>
  <si>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</si>
  <si>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</si>
  <si>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</si>
  <si>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</si>
  <si>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</si>
  <si>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</si>
  <si>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</si>
  <si>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</si>
  <si>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</si>
  <si>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</si>
  <si>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</si>
  <si>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</si>
  <si>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</si>
  <si>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</si>
  <si>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</si>
  <si>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</si>
  <si>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</si>
  <si>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</si>
  <si>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</si>
  <si>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</si>
  <si>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</si>
  <si>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</si>
  <si>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</si>
  <si>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</si>
  <si>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</si>
  <si>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</si>
  <si>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</si>
  <si>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</si>
  <si>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</si>
  <si>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</si>
  <si>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</si>
  <si>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</si>
  <si>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</si>
  <si>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</si>
  <si>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</si>
  <si>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</si>
  <si>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</si>
  <si>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</si>
  <si>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</si>
  <si>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</si>
  <si>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</si>
  <si>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</si>
  <si>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</si>
  <si>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</si>
  <si>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</si>
  <si>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</si>
  <si>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</si>
  <si>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</si>
  <si>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</si>
  <si>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</si>
  <si>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</si>
  <si>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</si>
  <si>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</si>
  <si>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</si>
  <si>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</si>
  <si>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</si>
  <si>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</si>
  <si>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</si>
  <si>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</si>
  <si>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</si>
  <si>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</si>
  <si>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</si>
  <si>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</si>
  <si>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</si>
  <si>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</si>
  <si>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</si>
  <si>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</si>
  <si>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</si>
  <si>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</si>
  <si>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</si>
  <si>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</si>
  <si>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</si>
  <si>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</si>
  <si>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</si>
  <si>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</si>
  <si>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</si>
  <si>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</si>
  <si>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</si>
  <si>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</si>
  <si>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</si>
  <si>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</si>
  <si>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</si>
  <si>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</si>
  <si>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</si>
  <si>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</si>
  <si>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</si>
  <si>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</si>
  <si>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</si>
  <si>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</si>
  <si>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</si>
  <si>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</si>
  <si>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</si>
  <si>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</si>
  <si>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</si>
  <si>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</si>
  <si>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</si>
  <si>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</si>
  <si>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</si>
  <si>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</si>
  <si>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</si>
  <si>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</si>
  <si>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</si>
  <si>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</si>
  <si>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</si>
  <si>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</si>
  <si>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</si>
  <si>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</si>
  <si>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</si>
  <si>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</si>
  <si>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</si>
  <si>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</si>
  <si>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</si>
  <si>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</si>
  <si>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</si>
  <si>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</si>
  <si>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</si>
  <si>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</si>
  <si>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</si>
  <si>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</si>
  <si>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</si>
  <si>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</si>
  <si>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</si>
  <si>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</si>
  <si>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</si>
  <si>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</si>
  <si>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</si>
  <si>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</si>
  <si>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</si>
  <si>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</si>
  <si>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</si>
  <si>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</si>
  <si>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</si>
  <si>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</si>
  <si>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</si>
  <si>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</si>
  <si>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</si>
  <si>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</si>
  <si>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</si>
  <si>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</si>
  <si>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</si>
  <si>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</si>
  <si>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</si>
  <si>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</si>
  <si>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</si>
  <si>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</si>
  <si>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</si>
  <si>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</si>
  <si>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</si>
  <si>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</si>
  <si>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</si>
  <si>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</si>
  <si>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</si>
  <si>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</si>
  <si>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</si>
  <si>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</si>
  <si>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</si>
  <si>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</si>
  <si>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</si>
  <si>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</si>
  <si>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</si>
  <si>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</si>
  <si>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</si>
  <si>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</si>
  <si>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</si>
  <si>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</si>
  <si>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</si>
  <si>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</si>
  <si>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</si>
  <si>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</si>
  <si>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</si>
  <si>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</si>
  <si>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</si>
  <si>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</si>
  <si>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</si>
  <si>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</si>
  <si>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</si>
  <si>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</si>
  <si>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</si>
  <si>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</si>
  <si>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</si>
  <si>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</si>
  <si>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</si>
  <si>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</si>
  <si>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</si>
  <si>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</si>
  <si>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</si>
  <si>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</si>
  <si>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</si>
  <si>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</si>
  <si>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</si>
  <si>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</si>
  <si>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</si>
  <si>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</si>
  <si>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</si>
  <si>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</si>
  <si>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</si>
  <si>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</si>
  <si>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</si>
  <si>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</si>
  <si>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</si>
  <si>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</si>
  <si>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</si>
  <si>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</si>
  <si>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</si>
  <si>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</si>
  <si>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</si>
  <si>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</si>
  <si>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</si>
  <si>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</si>
  <si>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</si>
  <si>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</si>
  <si>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</si>
  <si>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</si>
  <si>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</si>
  <si>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</si>
  <si>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</si>
  <si>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</si>
  <si>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</si>
  <si>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</si>
  <si>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</si>
  <si>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</si>
  <si>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</si>
  <si>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</si>
  <si>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</si>
  <si>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</si>
  <si>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</si>
  <si>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</si>
  <si>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</si>
  <si>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</si>
  <si>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</si>
  <si>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</si>
  <si>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</si>
  <si>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</si>
  <si>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</si>
  <si>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</si>
  <si>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</si>
  <si>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</si>
  <si>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</si>
  <si>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</si>
  <si>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</si>
  <si>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</si>
  <si>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</si>
  <si>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</si>
  <si>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</si>
  <si>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</si>
  <si>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</si>
  <si>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</si>
  <si>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</si>
  <si>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</si>
  <si>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</si>
  <si>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</si>
  <si>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</si>
  <si>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</si>
  <si>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</si>
  <si>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</si>
  <si>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</si>
  <si>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</si>
  <si>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</si>
  <si>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</si>
  <si>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</si>
  <si>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</si>
  <si>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</si>
  <si>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</si>
  <si>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</si>
  <si>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</si>
  <si>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</si>
  <si>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</si>
  <si>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</si>
  <si>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</si>
  <si>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</si>
  <si>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</si>
  <si>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</si>
  <si>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</si>
  <si>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</si>
  <si>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</si>
  <si>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</si>
  <si>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</si>
  <si>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</si>
  <si>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</si>
  <si>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</si>
  <si>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</si>
  <si>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</si>
  <si>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</si>
  <si>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</si>
  <si>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</si>
  <si>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</si>
  <si>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</si>
  <si>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</si>
  <si>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</si>
  <si>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</si>
  <si>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</si>
  <si>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</si>
  <si>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</si>
  <si>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</si>
  <si>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</si>
  <si>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</si>
  <si>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</si>
  <si>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</si>
  <si>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</si>
  <si>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</si>
  <si>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</si>
  <si>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</si>
  <si>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</si>
  <si>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</si>
  <si>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</si>
  <si>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</si>
  <si>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</si>
  <si>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</si>
  <si>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</si>
  <si>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</si>
  <si>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</si>
  <si>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</si>
  <si>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</si>
  <si>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</si>
  <si>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</si>
  <si>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</si>
  <si>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</si>
  <si>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</si>
  <si>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</si>
  <si>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</si>
  <si>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</si>
  <si>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</si>
  <si>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</si>
  <si>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</si>
  <si>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</si>
  <si>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</si>
  <si>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</si>
  <si>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</si>
  <si>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</si>
  <si>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</si>
  <si>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</si>
  <si>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</si>
  <si>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</si>
  <si>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</si>
  <si>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</si>
  <si>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</si>
  <si>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</si>
  <si>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</si>
  <si>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</si>
  <si>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</si>
  <si>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</si>
  <si>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</si>
  <si>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</si>
  <si>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</si>
  <si>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</si>
  <si>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</si>
  <si>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</si>
  <si>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</si>
  <si>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</si>
  <si>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</si>
  <si>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</si>
  <si>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</si>
  <si>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</si>
  <si>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</si>
  <si>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</si>
  <si>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</si>
  <si>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</si>
  <si>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</si>
  <si>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</si>
  <si>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</si>
  <si>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</si>
  <si>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</si>
  <si>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</si>
  <si>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</si>
  <si>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</si>
  <si>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</si>
  <si>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</si>
  <si>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</si>
  <si>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</si>
  <si>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</si>
  <si>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</si>
  <si>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</si>
  <si>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</si>
  <si>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</si>
  <si>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</si>
  <si>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</si>
  <si>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</si>
  <si>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</si>
  <si>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</si>
  <si>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</si>
  <si>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</si>
  <si>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</si>
  <si>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</si>
  <si>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</si>
  <si>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</si>
  <si>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</si>
  <si>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</si>
  <si>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</si>
  <si>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</si>
  <si>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</si>
  <si>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</si>
  <si>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</si>
  <si>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</si>
  <si>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</si>
  <si>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</si>
  <si>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</si>
  <si>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</si>
  <si>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</si>
  <si>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</si>
  <si>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</si>
  <si>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</si>
  <si>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</si>
  <si>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</si>
  <si>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</si>
  <si>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</si>
  <si>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</si>
  <si>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</si>
  <si>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</si>
  <si>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</si>
  <si>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</si>
  <si>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</si>
  <si>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</si>
  <si>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</si>
  <si>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</si>
  <si>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</si>
  <si>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</si>
  <si>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</si>
  <si>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</si>
  <si>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</si>
  <si>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</si>
  <si>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</si>
  <si>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</si>
  <si>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</si>
  <si>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</si>
  <si>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</si>
  <si>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</si>
  <si>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</si>
  <si>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</si>
  <si>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</si>
  <si>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</si>
  <si>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</si>
  <si>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</si>
  <si>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</si>
  <si>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</si>
  <si>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</si>
  <si>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</si>
  <si>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</si>
  <si>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</si>
  <si>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</si>
  <si>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</si>
  <si>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</si>
  <si>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</si>
  <si>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</si>
  <si>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</si>
  <si>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</si>
  <si>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</si>
  <si>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</si>
  <si>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</si>
  <si>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</si>
  <si>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</si>
  <si>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</si>
  <si>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</si>
  <si>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</si>
  <si>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</si>
  <si>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</si>
  <si>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</si>
  <si>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</si>
  <si>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</si>
  <si>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</si>
  <si>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</si>
  <si>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</si>
  <si>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</si>
  <si>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</si>
  <si>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</si>
  <si>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</si>
  <si>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</si>
  <si>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</si>
  <si>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</si>
  <si>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</si>
  <si>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</si>
  <si>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</si>
  <si>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</si>
  <si>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</si>
  <si>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</si>
  <si>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</si>
  <si>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</si>
  <si>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</si>
  <si>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</si>
  <si>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</si>
  <si>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</si>
  <si>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</si>
  <si>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</si>
  <si>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</si>
  <si>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</si>
  <si>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</si>
  <si>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</si>
  <si>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</si>
  <si>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</si>
  <si>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</si>
  <si>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</si>
  <si>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</si>
  <si>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</si>
  <si>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</si>
  <si>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</si>
  <si>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</si>
  <si>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</si>
  <si>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</si>
  <si>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</si>
  <si>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</si>
  <si>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</si>
  <si>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</si>
  <si>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</si>
  <si>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</si>
  <si>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</si>
  <si>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</si>
  <si>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</si>
  <si>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</si>
  <si>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</si>
  <si>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</si>
  <si>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</si>
  <si>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</si>
  <si>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</si>
  <si>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</si>
  <si>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</si>
  <si>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</si>
  <si>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</si>
  <si>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</si>
  <si>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</si>
  <si>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</si>
  <si>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</si>
  <si>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</si>
  <si>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</si>
  <si>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</si>
  <si>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</si>
  <si>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</si>
  <si>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</si>
  <si>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</si>
  <si>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</si>
  <si>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</si>
  <si>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</si>
  <si>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</si>
  <si>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</si>
  <si>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</si>
  <si>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</si>
  <si>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</si>
  <si>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</si>
  <si>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</si>
  <si>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</si>
  <si>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</si>
  <si>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</si>
  <si>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</si>
  <si>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</si>
  <si>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</si>
  <si>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</si>
  <si>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</si>
  <si>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</si>
  <si>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</si>
  <si>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</si>
  <si>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</si>
  <si>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</si>
  <si>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</si>
  <si>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</si>
  <si>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</si>
  <si>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</si>
  <si>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</si>
  <si>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</si>
  <si>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</si>
  <si>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</si>
  <si>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</si>
  <si>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</si>
  <si>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</si>
  <si>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</si>
  <si>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</si>
  <si>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</si>
  <si>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</si>
  <si>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</si>
  <si>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</si>
  <si>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</si>
  <si>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</si>
  <si>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</si>
  <si>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</si>
  <si>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</si>
  <si>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</si>
  <si>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</si>
  <si>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</si>
  <si>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</si>
  <si>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</si>
  <si>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</si>
  <si>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</si>
  <si>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</si>
  <si>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</si>
  <si>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</si>
  <si>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</si>
  <si>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</si>
  <si>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</si>
  <si>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</si>
  <si>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</si>
  <si>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</si>
  <si>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</si>
  <si>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</si>
  <si>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</si>
  <si>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</si>
  <si>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</si>
  <si>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</si>
  <si>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</si>
  <si>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</si>
  <si>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</si>
  <si>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</si>
  <si>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</si>
  <si>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</si>
  <si>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</si>
  <si>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</si>
  <si>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</si>
  <si>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</si>
  <si>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</si>
  <si>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</si>
  <si>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</si>
  <si>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</si>
  <si>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</si>
  <si>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</si>
  <si>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</si>
  <si>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</si>
  <si>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</si>
  <si>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</si>
  <si>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</si>
  <si>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</si>
  <si>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</si>
  <si>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</si>
  <si>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</si>
  <si>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</si>
  <si>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</si>
  <si>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</si>
  <si>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</si>
  <si>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</si>
  <si>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</si>
  <si>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</si>
  <si>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</si>
  <si>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</si>
  <si>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</si>
  <si>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</si>
  <si>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</si>
  <si>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</si>
  <si>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</si>
  <si>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</si>
  <si>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</si>
  <si>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</si>
  <si>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</si>
  <si>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</si>
  <si>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</si>
  <si>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</si>
  <si>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</si>
  <si>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</si>
  <si>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</si>
  <si>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</si>
  <si>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</si>
  <si>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</si>
  <si>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</si>
  <si>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</si>
  <si>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</si>
  <si>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</si>
  <si>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</si>
  <si>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</si>
  <si>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</si>
  <si>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</si>
  <si>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</si>
  <si>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</si>
  <si>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</si>
  <si>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</si>
  <si>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</si>
  <si>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</si>
  <si>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</si>
  <si>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</si>
  <si>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</si>
  <si>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</si>
  <si>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</si>
  <si>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</si>
  <si>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</si>
  <si>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</si>
  <si>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</si>
  <si>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</si>
  <si>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</si>
  <si>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</si>
  <si>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</si>
  <si>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</si>
  <si>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</si>
  <si>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</si>
  <si>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</si>
  <si>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</si>
  <si>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</si>
  <si>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</si>
  <si>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</si>
  <si>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</si>
  <si>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</si>
  <si>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</si>
  <si>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</si>
  <si>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</si>
  <si>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</si>
  <si>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</si>
  <si>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</si>
  <si>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</si>
  <si>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</si>
  <si>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</si>
  <si>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</si>
  <si>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</si>
  <si>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</si>
  <si>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</si>
  <si>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</si>
  <si>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</si>
  <si>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</si>
  <si>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</si>
  <si>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</si>
  <si>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</si>
  <si>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</si>
  <si>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</si>
  <si>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</si>
  <si>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</si>
  <si>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</si>
  <si>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</si>
  <si>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</si>
  <si>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</si>
  <si>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</si>
  <si>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</si>
  <si>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</si>
  <si>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</si>
  <si>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</si>
  <si>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</si>
  <si>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</si>
  <si>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</si>
  <si>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</si>
  <si>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</si>
  <si>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</si>
  <si>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</si>
  <si>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</si>
  <si>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</si>
  <si>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</si>
  <si>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</si>
  <si>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</si>
  <si>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</si>
  <si>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</si>
  <si>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</si>
  <si>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</si>
  <si>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</si>
  <si>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</si>
  <si>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</si>
  <si>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</si>
  <si>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</si>
  <si>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</si>
  <si>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</si>
  <si>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</si>
  <si>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</si>
  <si>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</si>
  <si>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</si>
  <si>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</si>
  <si>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</si>
  <si>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</si>
  <si>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</si>
  <si>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</si>
  <si>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</si>
  <si>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</si>
  <si>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</si>
  <si>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</si>
  <si>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</si>
  <si>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</si>
  <si>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</si>
  <si>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</si>
  <si>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</si>
  <si>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</si>
  <si>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</si>
  <si>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</si>
  <si>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</si>
  <si>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</si>
  <si>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</si>
  <si>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</si>
  <si>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</si>
  <si>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</si>
  <si>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</si>
  <si>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</si>
  <si>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</si>
  <si>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</si>
  <si>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</si>
  <si>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</si>
  <si>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</si>
  <si>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</si>
  <si>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</si>
  <si>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</si>
  <si>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</si>
  <si>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</si>
  <si>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</si>
  <si>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</si>
  <si>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</si>
  <si>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</si>
  <si>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</si>
  <si>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</si>
  <si>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</si>
  <si>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</si>
  <si>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</si>
  <si>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</si>
  <si>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</si>
  <si>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</si>
  <si>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</si>
  <si>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</si>
  <si>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</si>
  <si>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</si>
  <si>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</si>
  <si>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</si>
  <si>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</si>
  <si>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</si>
  <si>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</si>
  <si>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</si>
  <si>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</si>
  <si>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</si>
  <si>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</si>
  <si>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</si>
  <si>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</si>
  <si>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</si>
  <si>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</si>
  <si>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</si>
  <si>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</si>
  <si>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</si>
  <si>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</si>
  <si>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</si>
  <si>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</si>
  <si>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</si>
  <si>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</si>
  <si>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</si>
  <si>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</si>
  <si>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</si>
  <si>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</si>
  <si>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</si>
  <si>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</si>
  <si>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</si>
  <si>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</si>
  <si>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</si>
  <si>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</si>
  <si>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</si>
  <si>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</si>
  <si>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</si>
  <si>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</si>
  <si>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</si>
  <si>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</si>
  <si>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</si>
  <si>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</si>
  <si>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</si>
  <si>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</si>
  <si>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</si>
  <si>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</si>
  <si>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</si>
  <si>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</si>
  <si>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</si>
  <si>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</si>
  <si>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</si>
  <si>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</si>
  <si>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</si>
  <si>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</si>
  <si>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</si>
  <si>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</si>
  <si>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</si>
  <si>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</si>
  <si>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</si>
  <si>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</si>
  <si>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</si>
  <si>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</si>
  <si>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</si>
  <si>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</si>
  <si>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</si>
  <si>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</si>
  <si>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</si>
  <si>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</si>
  <si>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</si>
  <si>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</si>
  <si>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</si>
  <si>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</si>
  <si>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</si>
  <si>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</si>
  <si>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</si>
  <si>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</si>
  <si>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</si>
  <si>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</si>
  <si>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</si>
  <si>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</si>
  <si>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</si>
  <si>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</si>
  <si>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</si>
  <si>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</si>
  <si>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</si>
  <si>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</si>
  <si>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</si>
  <si>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</si>
  <si>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</si>
  <si>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</si>
  <si>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</si>
  <si>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</si>
  <si>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</si>
  <si>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</si>
  <si>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</si>
  <si>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</si>
  <si>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</si>
  <si>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</si>
  <si>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</si>
  <si>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</si>
  <si>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</si>
  <si>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</si>
  <si>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</si>
  <si>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</si>
  <si>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</si>
  <si>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</si>
  <si>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</si>
  <si>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</si>
  <si>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</si>
  <si>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</si>
  <si>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</si>
  <si>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</si>
  <si>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</si>
  <si>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</si>
  <si>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</si>
  <si>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</si>
  <si>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</si>
  <si>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</si>
  <si>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</si>
  <si>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</si>
  <si>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</si>
  <si>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</si>
  <si>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</si>
  <si>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</si>
  <si>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</si>
  <si>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</si>
  <si>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</si>
  <si>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</si>
  <si>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</si>
  <si>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</si>
  <si>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</si>
  <si>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</si>
  <si>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</si>
  <si>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</si>
  <si>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</si>
  <si>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</si>
  <si>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</si>
  <si>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</si>
  <si>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</si>
  <si>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</si>
  <si>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</si>
  <si>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</si>
  <si>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</si>
  <si>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</si>
  <si>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</si>
  <si>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</si>
  <si>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</si>
  <si>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</si>
  <si>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</si>
  <si>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</si>
  <si>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</si>
  <si>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</si>
  <si>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</si>
  <si>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</si>
  <si>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</si>
  <si>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</si>
  <si>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</si>
  <si>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</si>
  <si>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</si>
  <si>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</si>
  <si>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</si>
  <si>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</si>
  <si>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</si>
  <si>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</si>
  <si>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</si>
  <si>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</si>
  <si>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</si>
  <si>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</si>
  <si>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</si>
  <si>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</si>
  <si>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</si>
  <si>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</si>
  <si>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</si>
  <si>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</si>
  <si>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</si>
  <si>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</si>
  <si>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</si>
  <si>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</si>
  <si>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</si>
  <si>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</si>
  <si>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</si>
  <si>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</si>
  <si>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</si>
  <si>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</si>
  <si>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</si>
  <si>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</si>
  <si>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</si>
  <si>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</si>
  <si>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</si>
  <si>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</si>
  <si>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</si>
  <si>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</si>
  <si>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</si>
  <si>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</si>
  <si>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</si>
  <si>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</si>
  <si>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</si>
  <si>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</si>
  <si>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</si>
  <si>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</si>
  <si>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</si>
  <si>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</si>
  <si>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</si>
  <si>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</si>
  <si>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</si>
  <si>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</si>
  <si>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</si>
  <si>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</si>
  <si>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</si>
  <si>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</si>
  <si>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</si>
  <si>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</si>
  <si>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</si>
  <si>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</si>
  <si>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</si>
  <si>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</si>
  <si>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</si>
  <si>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</si>
  <si>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</si>
  <si>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</si>
  <si>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</si>
  <si>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</si>
  <si>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</si>
  <si>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</si>
  <si>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</si>
  <si>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</si>
  <si>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</si>
  <si>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</si>
  <si>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</si>
  <si>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</si>
  <si>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</si>
  <si>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</si>
  <si>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</si>
  <si>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</si>
  <si>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</si>
  <si>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</si>
  <si>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</si>
  <si>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</si>
  <si>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</si>
  <si>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</si>
  <si>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</si>
  <si>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</si>
  <si>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</si>
  <si>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</si>
  <si>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</si>
  <si>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</si>
  <si>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</si>
  <si>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</si>
  <si>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</si>
  <si>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</si>
  <si>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</si>
  <si>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</si>
  <si>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</si>
  <si>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</si>
  <si>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</si>
  <si>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</si>
  <si>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</si>
  <si>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</si>
  <si>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</si>
  <si>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</si>
  <si>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</si>
  <si>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</si>
  <si>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</si>
  <si>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</si>
  <si>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</si>
  <si>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</si>
  <si>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</si>
  <si>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</si>
  <si>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</si>
  <si>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</si>
  <si>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</si>
  <si>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</si>
  <si>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</si>
  <si>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</si>
  <si>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</si>
  <si>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</si>
  <si>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</si>
  <si>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</si>
  <si>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</si>
  <si>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</si>
  <si>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</si>
  <si>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</si>
  <si>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</si>
  <si>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</si>
  <si>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</si>
  <si>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</si>
  <si>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</si>
  <si>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</si>
  <si>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</si>
  <si>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</si>
  <si>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</si>
  <si>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</si>
  <si>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</si>
  <si>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</si>
  <si>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</si>
  <si>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</si>
  <si>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</si>
  <si>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</si>
  <si>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</si>
  <si>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</si>
  <si>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</si>
  <si>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</si>
  <si>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</si>
  <si>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</si>
  <si>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</si>
  <si>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</si>
  <si>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</si>
  <si>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</si>
  <si>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</si>
  <si>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</si>
  <si>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</si>
  <si>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</si>
  <si>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</si>
  <si>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</si>
  <si>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</si>
  <si>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</si>
  <si>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</si>
  <si>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</si>
  <si>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</si>
  <si>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</si>
  <si>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</si>
  <si>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</si>
  <si>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</si>
  <si>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</si>
  <si>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</si>
  <si>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</si>
  <si>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</si>
  <si>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</si>
  <si>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</si>
  <si>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</si>
  <si>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</si>
  <si>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</si>
  <si>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</si>
  <si>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</si>
  <si>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</si>
  <si>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</si>
  <si>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</si>
  <si>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</si>
  <si>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</si>
  <si>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</si>
  <si>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</si>
  <si>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</si>
  <si>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</si>
  <si>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</si>
  <si>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</si>
  <si>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</si>
  <si>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</si>
  <si>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</si>
  <si>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</si>
  <si>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</si>
  <si>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</si>
  <si>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</si>
  <si>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</si>
  <si>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</si>
  <si>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</si>
  <si>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</si>
  <si>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</si>
  <si>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</si>
  <si>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</si>
  <si>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</si>
  <si>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</si>
  <si>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</si>
  <si>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</si>
  <si>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</si>
  <si>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</si>
  <si>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</si>
  <si>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</si>
  <si>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</si>
  <si>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</si>
  <si>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</si>
  <si>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</si>
  <si>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</si>
  <si>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</si>
  <si>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</si>
  <si>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</si>
  <si>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</si>
  <si>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</si>
  <si>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</si>
  <si>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</si>
  <si>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</si>
  <si>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</si>
  <si>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</si>
  <si>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</si>
  <si>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</si>
  <si>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</si>
  <si>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</si>
  <si>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</si>
  <si>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</si>
  <si>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</si>
  <si>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</si>
  <si>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</si>
  <si>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</si>
  <si>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</si>
  <si>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</si>
  <si>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</si>
  <si>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</si>
  <si>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</si>
  <si>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</si>
  <si>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</si>
  <si>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</si>
  <si>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</si>
  <si>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</si>
  <si>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</si>
  <si>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</si>
  <si>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</si>
  <si>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</si>
  <si>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</si>
  <si>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</si>
  <si>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</si>
  <si>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</si>
  <si>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</si>
  <si>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</si>
  <si>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</si>
  <si>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</si>
  <si>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</si>
  <si>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</si>
  <si>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</si>
  <si>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</si>
  <si>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</si>
  <si>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</si>
  <si>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</si>
  <si>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</si>
  <si>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</si>
  <si>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</si>
  <si>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</si>
  <si>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</si>
  <si>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</si>
  <si>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</si>
  <si>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</si>
  <si>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</si>
  <si>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</si>
  <si>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</si>
  <si>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</si>
  <si>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</si>
  <si>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</si>
  <si>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</si>
  <si>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</si>
  <si>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</si>
  <si>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</si>
  <si>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</si>
  <si>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</si>
  <si>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</si>
  <si>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</si>
  <si>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</si>
  <si>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</si>
  <si>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</si>
  <si>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</si>
  <si>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</si>
  <si>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</si>
  <si>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</si>
  <si>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</si>
  <si>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</si>
  <si>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</si>
  <si>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</si>
  <si>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</si>
  <si>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</si>
  <si>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</si>
  <si>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</si>
  <si>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</si>
  <si>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</si>
  <si>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</si>
  <si>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</si>
  <si>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</si>
  <si>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</si>
  <si>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</si>
  <si>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</si>
  <si>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</si>
  <si>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</si>
  <si>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</si>
  <si>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</si>
  <si>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</si>
  <si>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</si>
  <si>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</si>
  <si>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</si>
  <si>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</si>
  <si>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</si>
  <si>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</si>
  <si>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</si>
  <si>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</si>
  <si>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</si>
  <si>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</si>
  <si>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</si>
  <si>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</si>
  <si>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</si>
  <si>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</si>
  <si>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</si>
  <si>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</si>
  <si>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</si>
  <si>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</si>
  <si>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</si>
  <si>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</si>
  <si>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</si>
  <si>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</si>
  <si>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</si>
  <si>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</si>
  <si>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</si>
  <si>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</si>
  <si>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</si>
  <si>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</si>
  <si>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</si>
  <si>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</si>
  <si>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</si>
  <si>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</si>
  <si>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</si>
  <si>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</si>
  <si>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</si>
  <si>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</si>
  <si>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</si>
  <si>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</si>
  <si>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</si>
  <si>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</si>
  <si>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</si>
  <si>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</si>
  <si>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</si>
  <si>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</si>
  <si>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</si>
  <si>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</si>
  <si>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</si>
  <si>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</si>
  <si>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</si>
  <si>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</si>
  <si>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</si>
  <si>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</si>
  <si>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</si>
  <si>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</si>
  <si>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</si>
  <si>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</si>
  <si>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</si>
  <si>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</si>
  <si>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</si>
  <si>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</si>
  <si>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</si>
  <si>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</si>
  <si>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</si>
  <si>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</si>
  <si>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</si>
  <si>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</si>
  <si>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</si>
  <si>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</si>
  <si>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</si>
  <si>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</si>
  <si>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</si>
  <si>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</si>
  <si>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</si>
  <si>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</si>
  <si>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</si>
  <si>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</si>
  <si>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</si>
  <si>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</si>
  <si>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</si>
  <si>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</si>
  <si>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</si>
  <si>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</si>
  <si>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</si>
  <si>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</si>
  <si>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</si>
  <si>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</si>
  <si>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</si>
  <si>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</si>
  <si>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</si>
  <si>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</si>
  <si>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</si>
  <si>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</si>
  <si>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</si>
  <si>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</si>
  <si>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</si>
  <si>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</si>
  <si>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</si>
  <si>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</si>
  <si>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</si>
  <si>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</si>
  <si>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</si>
  <si>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</si>
  <si>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</si>
  <si>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</si>
  <si>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</si>
  <si>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</si>
  <si>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</si>
  <si>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</si>
  <si>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</si>
  <si>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</si>
  <si>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</si>
  <si>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</si>
  <si>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</si>
  <si>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</si>
  <si>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</si>
  <si>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</si>
  <si>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</si>
  <si>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</si>
  <si>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</si>
  <si>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</si>
  <si>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</si>
  <si>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</si>
  <si>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</si>
  <si>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</si>
  <si>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</si>
  <si>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</si>
  <si>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</si>
  <si>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</si>
  <si>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</si>
  <si>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</si>
  <si>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</si>
  <si>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</si>
  <si>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</si>
  <si>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</si>
  <si>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</si>
  <si>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</si>
  <si>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</si>
  <si>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</si>
  <si>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</si>
  <si>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</si>
  <si>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</si>
  <si>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</si>
  <si>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</si>
  <si>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</si>
  <si>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</si>
  <si>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</si>
  <si>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</si>
  <si>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</si>
  <si>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</si>
  <si>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</si>
  <si>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</si>
  <si>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</si>
  <si>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</si>
  <si>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</si>
  <si>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</si>
  <si>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</si>
  <si>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</si>
  <si>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</si>
  <si>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</si>
  <si>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</si>
  <si>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</si>
  <si>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</si>
  <si>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</si>
  <si>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</si>
  <si>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</si>
  <si>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</si>
  <si>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</si>
  <si>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</si>
  <si>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</si>
  <si>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</si>
  <si>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</si>
  <si>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</si>
  <si>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</si>
  <si>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</si>
  <si>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</si>
  <si>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</si>
  <si>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</si>
  <si>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</si>
  <si>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</si>
  <si>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</si>
  <si>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</si>
  <si>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</si>
  <si>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</si>
  <si>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</si>
  <si>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</si>
  <si>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</si>
  <si>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</si>
  <si>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</si>
  <si>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</si>
  <si>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</si>
  <si>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</si>
  <si>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</si>
  <si>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</si>
  <si>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</si>
  <si>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</si>
  <si>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</si>
  <si>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</si>
  <si>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</si>
  <si>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</si>
  <si>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</si>
  <si>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</si>
  <si>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</si>
  <si>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</si>
  <si>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</si>
  <si>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</si>
  <si>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</si>
  <si>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</si>
  <si>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</si>
  <si>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</si>
  <si>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</si>
  <si>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</si>
  <si>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</si>
  <si>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</si>
  <si>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</si>
  <si>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</si>
  <si>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</si>
  <si>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</si>
  <si>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</si>
  <si>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</si>
  <si>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</si>
  <si>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</si>
  <si>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</si>
  <si>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</si>
  <si>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</si>
  <si>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</si>
  <si>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</si>
  <si>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</si>
  <si>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</si>
  <si>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</si>
  <si>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</si>
  <si>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</si>
  <si>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</si>
  <si>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</si>
  <si>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</si>
  <si>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</si>
  <si>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</si>
  <si>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</si>
  <si>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</si>
  <si>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</si>
  <si>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</si>
  <si>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</si>
  <si>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</si>
  <si>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</si>
  <si>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</si>
  <si>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</si>
  <si>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</si>
  <si>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</si>
  <si>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</si>
  <si>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</si>
  <si>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</si>
  <si>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</si>
  <si>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</si>
  <si>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</si>
  <si>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</si>
  <si>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</si>
  <si>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</si>
  <si>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</si>
  <si>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</si>
  <si>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</si>
  <si>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</si>
  <si>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</si>
  <si>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</si>
  <si>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</si>
  <si>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</si>
  <si>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</si>
  <si>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</si>
  <si>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</si>
  <si>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</si>
  <si>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</si>
  <si>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</si>
  <si>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</si>
  <si>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</si>
  <si>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</si>
  <si>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</si>
  <si>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</si>
  <si>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</si>
  <si>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</si>
  <si>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</si>
  <si>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</si>
  <si>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</si>
  <si>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</si>
  <si>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</si>
  <si>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</si>
  <si>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</si>
  <si>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</si>
  <si>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</si>
  <si>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</si>
  <si>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</si>
  <si>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</si>
  <si>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</si>
  <si>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</si>
  <si>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</si>
  <si>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</si>
  <si>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</si>
  <si>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</si>
  <si>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</si>
  <si>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</si>
  <si>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</si>
  <si>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</si>
  <si>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</si>
  <si>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</si>
  <si>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</si>
  <si>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</si>
  <si>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</si>
  <si>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</si>
  <si>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</si>
  <si>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</si>
  <si>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</si>
  <si>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</si>
  <si>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</si>
  <si>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</si>
  <si>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</si>
  <si>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</si>
  <si>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</si>
  <si>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</si>
  <si>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</si>
  <si>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</si>
  <si>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</si>
  <si>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</si>
  <si>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</si>
  <si>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</si>
  <si>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</si>
  <si>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</si>
  <si>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</si>
  <si>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</si>
  <si>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</si>
  <si>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</si>
  <si>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</si>
  <si>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</si>
  <si>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</si>
  <si>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</si>
  <si>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</si>
  <si>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</si>
  <si>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</si>
  <si>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</si>
  <si>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</si>
  <si>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</si>
  <si>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</si>
  <si>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</si>
  <si>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</si>
  <si>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</si>
  <si>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</si>
  <si>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</si>
  <si>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</si>
  <si>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</si>
  <si>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</si>
  <si>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</si>
  <si>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</si>
  <si>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</si>
  <si>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</si>
  <si>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</si>
  <si>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</si>
  <si>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</si>
  <si>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</si>
  <si>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</si>
  <si>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</si>
  <si>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</si>
  <si>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</si>
  <si>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</si>
  <si>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</si>
  <si>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</si>
  <si>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</si>
  <si>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</si>
  <si>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</si>
  <si>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</si>
  <si>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</si>
  <si>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</si>
  <si>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</si>
  <si>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</si>
  <si>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</si>
  <si>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</si>
  <si>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</si>
  <si>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</si>
  <si>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</si>
  <si>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</si>
  <si>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</si>
  <si>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</si>
  <si>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</si>
  <si>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</si>
  <si>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</si>
  <si>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</si>
  <si>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</si>
  <si>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</si>
  <si>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</si>
  <si>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</si>
  <si>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</si>
  <si>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</si>
  <si>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</si>
  <si>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</si>
  <si>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</si>
  <si>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</si>
  <si>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</si>
  <si>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</si>
  <si>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</si>
  <si>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</si>
  <si>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</si>
  <si>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</si>
  <si>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</si>
  <si>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</si>
  <si>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</si>
  <si>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</si>
  <si>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</si>
  <si>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</si>
  <si>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</si>
  <si>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</si>
  <si>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</si>
  <si>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</si>
  <si>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</si>
  <si>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</si>
  <si>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</si>
  <si>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</si>
  <si>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</si>
  <si>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</si>
  <si>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</si>
  <si>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</si>
  <si>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</si>
  <si>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</si>
  <si>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</si>
  <si>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</si>
  <si>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</si>
  <si>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</si>
  <si>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</si>
  <si>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</si>
  <si>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</si>
  <si>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</si>
  <si>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</si>
  <si>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</si>
  <si>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</si>
  <si>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</si>
  <si>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</si>
  <si>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</si>
  <si>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</si>
  <si>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</si>
  <si>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</si>
  <si>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</si>
  <si>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</si>
  <si>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</si>
  <si>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</si>
  <si>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</si>
  <si>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</si>
  <si>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</si>
  <si>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</si>
  <si>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</si>
  <si>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</si>
  <si>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</si>
  <si>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</si>
  <si>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</si>
  <si>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</si>
  <si>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</si>
  <si>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</si>
  <si>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</si>
  <si>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</si>
  <si>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</si>
  <si>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</si>
  <si>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</si>
  <si>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</si>
  <si>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</si>
  <si>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</si>
  <si>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</si>
  <si>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</si>
  <si>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</si>
  <si>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</si>
  <si>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</si>
  <si>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</si>
  <si>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</si>
  <si>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</si>
  <si>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</si>
  <si>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</si>
  <si>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</si>
  <si>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</si>
  <si>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</si>
  <si>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</si>
  <si>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</si>
  <si>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</si>
  <si>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</si>
  <si>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</si>
  <si>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</si>
  <si>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</si>
  <si>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</si>
  <si>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</si>
  <si>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</si>
  <si>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</si>
  <si>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</si>
  <si>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</si>
  <si>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</si>
  <si>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</si>
  <si>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</si>
  <si>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</si>
  <si>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</si>
  <si>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</si>
  <si>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</si>
  <si>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</si>
  <si>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</si>
  <si>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</si>
  <si>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</si>
  <si>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</si>
  <si>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</si>
  <si>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</si>
  <si>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</si>
  <si>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</si>
  <si>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</si>
  <si>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</si>
  <si>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</si>
  <si>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</si>
  <si>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</si>
  <si>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</si>
  <si>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</si>
  <si>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</si>
  <si>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</si>
  <si>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</si>
  <si>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</si>
  <si>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</si>
  <si>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</si>
  <si>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</si>
  <si>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</si>
  <si>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</si>
  <si>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</si>
  <si>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</si>
  <si>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</si>
  <si>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</si>
  <si>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</si>
  <si>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</si>
  <si>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</si>
  <si>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</si>
  <si>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</si>
  <si>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</si>
  <si>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</si>
  <si>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</si>
  <si>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</si>
  <si>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</si>
  <si>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</si>
  <si>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</si>
  <si>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</si>
  <si>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</si>
  <si>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</si>
  <si>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</si>
  <si>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</si>
  <si>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</si>
  <si>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</si>
  <si>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</si>
  <si>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</si>
  <si>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</si>
  <si>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</si>
  <si>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</si>
  <si>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</si>
  <si>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</si>
  <si>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</si>
  <si>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</si>
  <si>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</si>
  <si>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</si>
  <si>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</si>
  <si>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</si>
  <si>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</si>
  <si>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</si>
  <si>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</si>
  <si>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</si>
  <si>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</si>
  <si>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</si>
  <si>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</si>
  <si>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</si>
  <si>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</si>
  <si>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</si>
  <si>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</si>
  <si>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</si>
  <si>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</si>
  <si>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</si>
  <si>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</si>
  <si>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</si>
  <si>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</si>
  <si>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</si>
  <si>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</si>
  <si>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</si>
  <si>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</si>
  <si>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</si>
  <si>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</si>
  <si>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</si>
  <si>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</si>
  <si>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</si>
  <si>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</si>
  <si>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</si>
  <si>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</si>
  <si>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</si>
  <si>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</si>
  <si>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</si>
  <si>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</si>
  <si>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</si>
  <si>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</si>
  <si>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</si>
  <si>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</si>
  <si>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</si>
  <si>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</si>
  <si>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</si>
  <si>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</si>
  <si>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</si>
  <si>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</si>
  <si>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</si>
  <si>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</si>
  <si>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</si>
  <si>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</si>
  <si>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</si>
  <si>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</si>
  <si>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</si>
  <si>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</si>
  <si>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</si>
  <si>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</si>
  <si>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</si>
  <si>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</si>
  <si>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</si>
  <si>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</si>
  <si>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</si>
  <si>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</si>
  <si>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</si>
  <si>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</si>
  <si>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</si>
  <si>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</si>
  <si>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</si>
  <si>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</si>
  <si>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</si>
  <si>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</si>
  <si>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</si>
  <si>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</si>
  <si>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</si>
  <si>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</si>
  <si>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</si>
  <si>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</si>
  <si>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</si>
  <si>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</si>
  <si>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</si>
  <si>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</si>
  <si>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</si>
  <si>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</si>
  <si>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</si>
  <si>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</si>
  <si>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</si>
  <si>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</si>
  <si>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</si>
  <si>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</si>
  <si>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</si>
  <si>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</si>
  <si>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</si>
  <si>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</si>
  <si>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</si>
  <si>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</si>
  <si>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</si>
  <si>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</si>
  <si>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</si>
  <si>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</si>
  <si>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</si>
  <si>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</si>
  <si>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</si>
  <si>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</si>
  <si>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</si>
  <si>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</si>
  <si>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</si>
  <si>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</si>
  <si>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</si>
  <si>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</si>
  <si>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</si>
  <si>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</si>
  <si>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</si>
  <si>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</si>
  <si>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</si>
  <si>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</si>
  <si>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</si>
  <si>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</si>
  <si>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</si>
  <si>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</si>
  <si>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</si>
  <si>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</si>
  <si>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</si>
  <si>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</si>
  <si>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</si>
  <si>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</si>
  <si>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</si>
  <si>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</si>
  <si>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</si>
  <si>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</si>
  <si>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</si>
  <si>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</si>
  <si>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</si>
  <si>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</si>
  <si>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</si>
  <si>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</si>
  <si>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</si>
  <si>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</si>
  <si>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</si>
  <si>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</si>
  <si>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</si>
  <si>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</si>
  <si>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</si>
  <si>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</si>
  <si>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</si>
  <si>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</si>
  <si>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</si>
  <si>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</si>
  <si>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</si>
  <si>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</si>
  <si>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</si>
  <si>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</si>
  <si>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</si>
  <si>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</si>
  <si>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</si>
  <si>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</si>
  <si>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</si>
  <si>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</si>
  <si>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</si>
  <si>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</si>
  <si>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</si>
  <si>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</si>
  <si>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</si>
  <si>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</si>
  <si>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</si>
  <si>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</si>
  <si>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</si>
  <si>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</si>
  <si>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</si>
  <si>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</si>
  <si>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</si>
  <si>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</si>
  <si>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</si>
  <si>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</si>
  <si>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</si>
  <si>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</si>
  <si>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</si>
  <si>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</si>
  <si>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</si>
  <si>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</si>
  <si>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</si>
  <si>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</si>
  <si>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</si>
  <si>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</si>
  <si>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</si>
  <si>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</si>
  <si>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</si>
  <si>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</si>
  <si>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</si>
  <si>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</si>
  <si>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</si>
  <si>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</si>
  <si>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</si>
  <si>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</si>
  <si>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</si>
  <si>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</si>
  <si>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</si>
  <si>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</si>
  <si>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</si>
  <si>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</si>
  <si>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</si>
  <si>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</si>
  <si>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</si>
  <si>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</si>
  <si>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</si>
  <si>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</si>
  <si>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</si>
  <si>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</si>
  <si>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</si>
  <si>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</si>
  <si>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</si>
  <si>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</si>
  <si>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</si>
  <si>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</si>
  <si>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</si>
  <si>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</si>
  <si>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</si>
  <si>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</si>
  <si>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</si>
  <si>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</si>
  <si>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</si>
  <si>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</si>
  <si>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</si>
  <si>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</si>
  <si>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</si>
  <si>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</si>
  <si>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</si>
  <si>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</si>
  <si>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</si>
  <si>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</si>
  <si>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</si>
  <si>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</si>
  <si>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</si>
  <si>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</si>
  <si>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</si>
  <si>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</si>
  <si>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</si>
  <si>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</si>
  <si>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</si>
  <si>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</si>
  <si>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</si>
  <si>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</si>
  <si>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</si>
  <si>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</si>
  <si>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</si>
  <si>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</si>
  <si>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</si>
  <si>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</si>
  <si>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</si>
  <si>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</si>
  <si>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</si>
  <si>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</si>
  <si>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</si>
  <si>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</si>
  <si>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</si>
  <si>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</si>
  <si>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</si>
  <si>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</si>
  <si>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</si>
  <si>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</si>
  <si>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</si>
  <si>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</si>
  <si>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</si>
  <si>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</si>
  <si>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</si>
  <si>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</si>
  <si>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</si>
  <si>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</si>
  <si>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</si>
  <si>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</si>
  <si>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</si>
  <si>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</si>
  <si>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</si>
  <si>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</si>
  <si>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</si>
  <si>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</si>
  <si>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</si>
  <si>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</si>
  <si>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</si>
  <si>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</si>
  <si>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</si>
  <si>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</si>
  <si>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</si>
  <si>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</si>
  <si>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</si>
  <si>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</si>
  <si>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</si>
  <si>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</si>
  <si>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</si>
  <si>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</si>
  <si>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</si>
  <si>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</si>
  <si>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</si>
  <si>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</si>
  <si>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</si>
  <si>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</si>
  <si>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</si>
  <si>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</si>
  <si>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</si>
  <si>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</si>
  <si>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</si>
  <si>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</si>
  <si>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</si>
  <si>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</si>
  <si>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</si>
  <si>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</si>
  <si>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</si>
  <si>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</si>
  <si>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</si>
  <si>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</si>
  <si>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</si>
  <si>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</si>
  <si>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</si>
  <si>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</si>
  <si>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</si>
  <si>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</si>
  <si>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</si>
  <si>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</si>
  <si>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</si>
  <si>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</si>
  <si>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</si>
  <si>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</si>
  <si>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</si>
  <si>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</si>
  <si>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</si>
  <si>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</si>
  <si>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</si>
  <si>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</si>
  <si>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</si>
  <si>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</si>
  <si>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</si>
  <si>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</si>
  <si>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</si>
  <si>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</si>
  <si>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</si>
  <si>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</si>
  <si>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</si>
  <si>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</si>
  <si>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</si>
  <si>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</si>
  <si>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</si>
  <si>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</si>
  <si>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</si>
  <si>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</si>
  <si>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</si>
  <si>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</si>
  <si>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</si>
  <si>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</si>
  <si>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</si>
  <si>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</si>
  <si>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</si>
  <si>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</si>
  <si>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</si>
  <si>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</si>
  <si>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</si>
  <si>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</si>
  <si>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</si>
  <si>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</si>
  <si>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</si>
  <si>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</si>
  <si>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</si>
  <si>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</si>
  <si>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</si>
  <si>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</si>
  <si>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</si>
  <si>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</si>
  <si>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</si>
  <si>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</si>
  <si>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</si>
  <si>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</si>
  <si>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</si>
  <si>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</si>
  <si>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</si>
  <si>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</si>
  <si>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</si>
  <si>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</si>
  <si>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</si>
  <si>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</si>
  <si>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</si>
  <si>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</si>
  <si>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</si>
  <si>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</si>
  <si>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</si>
  <si>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</si>
  <si>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</si>
  <si>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</si>
  <si>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</si>
  <si>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</si>
  <si>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</si>
  <si>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</si>
  <si>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</si>
  <si>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</si>
  <si>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</si>
  <si>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</si>
  <si>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</si>
  <si>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</si>
  <si>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</si>
  <si>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</si>
  <si>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</si>
  <si>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</si>
  <si>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</si>
  <si>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</si>
  <si>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</si>
  <si>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</si>
  <si>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</si>
  <si>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</si>
  <si>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</si>
  <si>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</si>
  <si>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</si>
  <si>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</si>
  <si>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</si>
  <si>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</si>
  <si>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</si>
  <si>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</si>
  <si>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</si>
  <si>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</si>
  <si>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</si>
  <si>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</si>
  <si>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</si>
  <si>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</si>
  <si>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</si>
  <si>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</si>
  <si>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</si>
  <si>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</si>
  <si>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</si>
  <si>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</si>
  <si>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</si>
  <si>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</si>
  <si>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</si>
  <si>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</si>
  <si>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</si>
  <si>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</si>
  <si>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</si>
  <si>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</si>
  <si>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</si>
  <si>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</si>
  <si>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</si>
  <si>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</si>
  <si>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</si>
  <si>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</si>
  <si>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</si>
  <si>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</si>
  <si>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</si>
  <si>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</si>
  <si>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</si>
  <si>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</si>
  <si>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</si>
  <si>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</si>
  <si>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</si>
  <si>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</si>
  <si>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</si>
  <si>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</si>
  <si>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</si>
  <si>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</si>
  <si>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</si>
  <si>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</si>
  <si>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</si>
  <si>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</si>
  <si>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</si>
  <si>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</si>
  <si>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</si>
  <si>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</si>
  <si>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</si>
  <si>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</si>
  <si>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</si>
  <si>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</si>
  <si>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</si>
  <si>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</si>
  <si>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</si>
  <si>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</si>
  <si>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</si>
  <si>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</si>
  <si>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</si>
  <si>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</si>
  <si>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</si>
  <si>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</si>
  <si>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</si>
  <si>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</si>
  <si>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</si>
  <si>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</si>
  <si>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</si>
  <si>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</si>
  <si>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</si>
  <si>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</si>
  <si>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</si>
  <si>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</si>
  <si>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</si>
  <si>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</si>
  <si>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</si>
  <si>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</si>
  <si>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</si>
  <si>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</si>
  <si>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</si>
  <si>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</si>
  <si>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</si>
  <si>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</si>
  <si>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</si>
  <si>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</si>
  <si>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</si>
  <si>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</si>
  <si>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</si>
  <si>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</si>
  <si>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</si>
  <si>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</si>
  <si>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</si>
  <si>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</si>
  <si>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</si>
  <si>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</si>
  <si>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</si>
  <si>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</si>
  <si>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</si>
  <si>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</si>
  <si>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</si>
  <si>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</si>
  <si>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</si>
  <si>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</si>
  <si>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</si>
  <si>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</si>
  <si>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</si>
  <si>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</si>
  <si>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</si>
  <si>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</si>
  <si>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</si>
  <si>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</si>
  <si>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</si>
  <si>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</si>
  <si>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</si>
  <si>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</si>
  <si>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</si>
  <si>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</si>
  <si>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</si>
  <si>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</si>
  <si>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</si>
  <si>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</si>
  <si>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</si>
  <si>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</si>
  <si>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</si>
  <si>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</si>
  <si>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</si>
  <si>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</si>
  <si>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</si>
  <si>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</si>
  <si>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</si>
  <si>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</si>
  <si>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</si>
  <si>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</si>
  <si>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</si>
  <si>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</si>
  <si>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</si>
  <si>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</si>
  <si>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</si>
  <si>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</si>
  <si>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</si>
  <si>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</si>
  <si>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</si>
  <si>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</si>
  <si>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</si>
  <si>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</si>
  <si>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</si>
  <si>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</si>
  <si>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</si>
  <si>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</si>
  <si>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</si>
  <si>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</si>
  <si>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</si>
  <si>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</si>
  <si>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</si>
  <si>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</si>
  <si>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</si>
  <si>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</si>
  <si>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</si>
  <si>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</si>
  <si>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</si>
  <si>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</si>
  <si>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</si>
  <si>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</si>
  <si>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</si>
  <si>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</si>
  <si>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</si>
  <si>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</si>
  <si>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</si>
  <si>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</si>
  <si>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</si>
  <si>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</si>
  <si>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</si>
  <si>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</si>
  <si>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</si>
  <si>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</si>
  <si>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</si>
  <si>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</si>
  <si>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</si>
  <si>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</si>
  <si>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</si>
  <si>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</si>
  <si>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</si>
  <si>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</si>
  <si>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</si>
  <si>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</si>
  <si>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</si>
  <si>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</si>
  <si>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</si>
  <si>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</si>
  <si>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</si>
  <si>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</si>
  <si>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</si>
  <si>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</si>
  <si>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</si>
  <si>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</si>
  <si>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</si>
  <si>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</si>
  <si>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</si>
  <si>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</si>
  <si>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</si>
  <si>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</si>
  <si>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</si>
  <si>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</si>
  <si>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</si>
  <si>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</si>
  <si>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</si>
  <si>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</si>
  <si>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</si>
  <si>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</si>
  <si>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</si>
  <si>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</si>
  <si>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</si>
  <si>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</si>
  <si>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</si>
  <si>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</si>
  <si>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</si>
  <si>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</si>
  <si>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</si>
  <si>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</si>
  <si>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</si>
  <si>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</si>
  <si>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</si>
  <si>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</si>
  <si>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</si>
  <si>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</si>
  <si>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</si>
  <si>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</si>
  <si>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</si>
  <si>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</si>
  <si>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</si>
  <si>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</si>
  <si>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</si>
  <si>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</si>
  <si>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</si>
  <si>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</si>
  <si>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</si>
  <si>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</si>
  <si>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</si>
  <si>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</si>
  <si>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</si>
  <si>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</si>
  <si>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</si>
  <si>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</si>
  <si>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</si>
  <si>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</si>
  <si>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</si>
  <si>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</si>
  <si>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</si>
  <si>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</si>
  <si>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</si>
  <si>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</si>
  <si>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</si>
  <si>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</si>
  <si>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</si>
  <si>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</si>
  <si>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</si>
  <si>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</si>
  <si>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</si>
  <si>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</si>
  <si>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</si>
  <si>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</si>
  <si>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</si>
  <si>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</si>
  <si>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</si>
  <si>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</si>
  <si>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</si>
  <si>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</si>
  <si>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</si>
  <si>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</si>
  <si>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</si>
  <si>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</si>
  <si>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</si>
  <si>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</si>
  <si>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</si>
  <si>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</si>
  <si>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</si>
  <si>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</si>
  <si>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</si>
  <si>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</si>
  <si>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</si>
  <si>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</si>
  <si>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</si>
  <si>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</si>
  <si>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</si>
  <si>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</si>
  <si>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</si>
  <si>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</si>
  <si>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</si>
  <si>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</si>
  <si>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</si>
  <si>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</si>
  <si>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</si>
  <si>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</si>
  <si>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</si>
  <si>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</si>
  <si>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</si>
  <si>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</si>
  <si>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</si>
  <si>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</si>
  <si>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</si>
  <si>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</si>
  <si>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</si>
  <si>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</si>
  <si>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</si>
  <si>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</si>
  <si>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</si>
  <si>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</si>
  <si>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</si>
  <si>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</si>
  <si>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</si>
  <si>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</si>
  <si>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</si>
  <si>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</si>
  <si>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</si>
  <si>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</si>
  <si>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</si>
  <si>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</si>
  <si>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</si>
  <si>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</si>
  <si>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</si>
  <si>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</si>
  <si>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</si>
  <si>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</si>
  <si>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</si>
  <si>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</si>
  <si>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</si>
  <si>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</si>
  <si>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</si>
  <si>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</si>
  <si>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</si>
  <si>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</si>
  <si>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</si>
  <si>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</si>
  <si>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</si>
  <si>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</si>
  <si>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</si>
  <si>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</si>
  <si>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</si>
  <si>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</si>
  <si>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</si>
  <si>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</si>
  <si>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</si>
  <si>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</si>
  <si>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</si>
  <si>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</si>
  <si>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</si>
  <si>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</si>
  <si>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</si>
  <si>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</si>
  <si>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</si>
  <si>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</si>
  <si>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</si>
  <si>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</si>
  <si>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</si>
  <si>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</si>
  <si>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</si>
  <si>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</si>
  <si>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</si>
  <si>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</si>
  <si>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</si>
  <si>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</si>
  <si>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</si>
  <si>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</si>
  <si>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</si>
  <si>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</si>
  <si>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</si>
  <si>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</si>
  <si>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</si>
  <si>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</si>
  <si>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</si>
  <si>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</si>
  <si>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</si>
  <si>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</si>
  <si>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</si>
  <si>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</si>
  <si>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</si>
  <si>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</si>
  <si>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</si>
  <si>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</si>
  <si>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</si>
  <si>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</si>
  <si>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</si>
  <si>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</si>
  <si>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</si>
  <si>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</si>
  <si>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</si>
  <si>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</si>
  <si>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</si>
  <si>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</si>
  <si>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</si>
  <si>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</si>
  <si>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</si>
  <si>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</si>
  <si>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</si>
  <si>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</si>
  <si>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</si>
  <si>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</si>
  <si>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</si>
  <si>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</si>
  <si>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</si>
  <si>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</si>
  <si>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</si>
  <si>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</si>
  <si>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</si>
  <si>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</si>
  <si>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</si>
  <si>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</si>
  <si>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</si>
  <si>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</si>
  <si>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</si>
  <si>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</si>
  <si>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</si>
  <si>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</si>
  <si>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</si>
  <si>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</si>
  <si>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</si>
  <si>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</si>
  <si>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</si>
  <si>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</si>
  <si>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</si>
  <si>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</si>
  <si>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</si>
  <si>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</si>
  <si>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</si>
  <si>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</si>
  <si>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</si>
  <si>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</si>
  <si>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</si>
  <si>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</si>
  <si>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</si>
  <si>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</si>
  <si>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</si>
  <si>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</si>
  <si>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</si>
  <si>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</si>
  <si>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</si>
  <si>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</si>
  <si>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</si>
  <si>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</si>
  <si>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</si>
  <si>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</si>
  <si>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</si>
  <si>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</si>
  <si>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</si>
  <si>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</si>
  <si>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</si>
  <si>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</si>
  <si>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</si>
  <si>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</si>
  <si>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</si>
  <si>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</si>
  <si>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</si>
  <si>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</si>
  <si>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</si>
  <si>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</si>
  <si>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</si>
  <si>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</si>
  <si>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</si>
  <si>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</si>
  <si>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</si>
  <si>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</si>
  <si>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</si>
  <si>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</si>
  <si>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</si>
  <si>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</si>
  <si>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</si>
  <si>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</si>
  <si>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</si>
  <si>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</si>
  <si>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</si>
  <si>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</si>
  <si>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</si>
  <si>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</si>
  <si>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</si>
  <si>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</si>
  <si>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</si>
  <si>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</si>
  <si>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</si>
  <si>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</si>
  <si>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</si>
  <si>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</si>
  <si>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</si>
  <si>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</si>
  <si>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</si>
  <si>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</si>
  <si>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</si>
  <si>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</si>
  <si>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</si>
  <si>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</si>
  <si>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</si>
  <si>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</si>
  <si>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</si>
  <si>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</si>
  <si>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</si>
  <si>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</si>
  <si>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</si>
  <si>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</si>
  <si>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</si>
  <si>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</si>
  <si>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</si>
  <si>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</si>
  <si>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</si>
  <si>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</si>
  <si>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</si>
  <si>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</si>
  <si>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</si>
  <si>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</si>
  <si>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</si>
  <si>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</si>
  <si>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</si>
  <si>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</si>
  <si>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</si>
  <si>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</si>
  <si>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</si>
  <si>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</si>
  <si>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</si>
  <si>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</si>
  <si>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</si>
  <si>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</si>
  <si>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</si>
  <si>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</si>
  <si>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</si>
  <si>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</si>
  <si>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</si>
  <si>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</si>
  <si>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</si>
  <si>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</si>
  <si>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</si>
  <si>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</si>
  <si>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</si>
  <si>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</si>
  <si>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</si>
  <si>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</si>
  <si>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</si>
  <si>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</si>
  <si>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</si>
  <si>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</si>
  <si>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</si>
  <si>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</si>
  <si>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</si>
  <si>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</si>
  <si>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</si>
  <si>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</si>
  <si>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</si>
  <si>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</si>
  <si>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</si>
  <si>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</si>
  <si>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</si>
  <si>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</si>
  <si>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</si>
  <si>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</si>
  <si>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</si>
  <si>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</si>
  <si>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</si>
  <si>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</si>
  <si>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</si>
  <si>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</si>
  <si>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</si>
  <si>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</si>
  <si>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</si>
  <si>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</si>
  <si>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</si>
  <si>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</si>
  <si>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</si>
  <si>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</si>
  <si>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</si>
  <si>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</si>
  <si>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</si>
  <si>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</si>
  <si>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</si>
  <si>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</si>
  <si>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</si>
  <si>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</si>
  <si>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</si>
  <si>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</si>
  <si>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</si>
  <si>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</si>
  <si>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</si>
  <si>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</si>
  <si>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</si>
  <si>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</si>
  <si>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</si>
  <si>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</si>
  <si>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</si>
  <si>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</si>
  <si>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</si>
  <si>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</si>
  <si>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</si>
  <si>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</si>
  <si>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</si>
  <si>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</si>
  <si>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</si>
  <si>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</si>
  <si>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</si>
  <si>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</si>
  <si>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</si>
  <si>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</si>
  <si>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</si>
  <si>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</si>
  <si>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</si>
  <si>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</si>
  <si>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</si>
  <si>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</si>
  <si>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</si>
  <si>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</si>
  <si>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</si>
  <si>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</si>
  <si>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</si>
  <si>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</si>
  <si>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</si>
  <si>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</si>
  <si>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</si>
  <si>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</si>
  <si>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</si>
  <si>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</si>
  <si>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</si>
  <si>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</si>
  <si>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</si>
  <si>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</si>
  <si>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</si>
  <si>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</si>
  <si>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</si>
  <si>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</si>
  <si>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</si>
  <si>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</si>
  <si>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</si>
  <si>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</si>
  <si>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</si>
  <si>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</si>
  <si>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</si>
  <si>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</si>
  <si>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</si>
  <si>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</si>
  <si>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</si>
  <si>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</si>
  <si>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</si>
  <si>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</si>
  <si>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</si>
  <si>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</si>
  <si>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</si>
  <si>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</si>
  <si>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</si>
  <si>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</si>
  <si>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</si>
  <si>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</si>
  <si>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</si>
  <si>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</si>
  <si>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</si>
  <si>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</si>
  <si>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</si>
  <si>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</si>
  <si>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</si>
  <si>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</si>
  <si>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</si>
  <si>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</si>
  <si>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</si>
  <si>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</si>
  <si>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</si>
  <si>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</si>
  <si>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</si>
  <si>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</si>
  <si>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</si>
  <si>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</si>
  <si>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</si>
  <si>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</si>
  <si>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</si>
  <si>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</si>
  <si>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</si>
  <si>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</si>
  <si>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</si>
  <si>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</si>
  <si>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</si>
  <si>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</si>
  <si>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</si>
  <si>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</si>
  <si>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</si>
  <si>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</si>
  <si>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</si>
  <si>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</si>
  <si>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</si>
  <si>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</si>
  <si>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</si>
  <si>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</si>
  <si>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</si>
  <si>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</si>
  <si>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</si>
  <si>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</si>
  <si>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</si>
  <si>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</si>
  <si>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</si>
  <si>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</si>
  <si>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</si>
  <si>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</si>
  <si>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</si>
  <si>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</si>
  <si>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</si>
  <si>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</si>
  <si>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</si>
  <si>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</si>
  <si>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</si>
  <si>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</si>
  <si>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</si>
  <si>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</si>
  <si>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</si>
  <si>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</si>
  <si>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</si>
  <si>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</si>
  <si>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</si>
  <si>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</si>
  <si>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</si>
  <si>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</si>
  <si>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</si>
  <si>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</si>
  <si>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</si>
  <si>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</si>
  <si>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</si>
  <si>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</si>
  <si>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</si>
  <si>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</si>
  <si>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</si>
  <si>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</si>
  <si>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</si>
  <si>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</si>
  <si>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</si>
  <si>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</si>
  <si>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</si>
  <si>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</si>
  <si>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</si>
  <si>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</si>
  <si>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</si>
  <si>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</si>
  <si>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</si>
  <si>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</si>
  <si>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</si>
  <si>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</si>
  <si>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</si>
  <si>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</si>
  <si>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</si>
  <si>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</si>
  <si>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</si>
  <si>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</si>
  <si>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</si>
  <si>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</si>
  <si>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</si>
  <si>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</si>
  <si>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</si>
  <si>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</si>
  <si>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</si>
  <si>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</si>
  <si>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</si>
  <si>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</si>
  <si>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</si>
  <si>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</si>
  <si>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</si>
  <si>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</si>
  <si>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</si>
  <si>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</si>
  <si>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</si>
  <si>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</si>
  <si>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</si>
  <si>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</si>
  <si>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</si>
  <si>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</si>
  <si>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</si>
  <si>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</si>
  <si>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</si>
  <si>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</si>
  <si>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</si>
  <si>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</si>
  <si>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</si>
  <si>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</si>
  <si>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</si>
  <si>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</si>
  <si>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</si>
  <si>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</si>
  <si>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</si>
  <si>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</si>
  <si>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</si>
  <si>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</si>
  <si>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</si>
  <si>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</si>
  <si>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</si>
  <si>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</si>
  <si>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</si>
  <si>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</si>
  <si>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</si>
  <si>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</si>
  <si>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</si>
  <si>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</si>
  <si>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</si>
  <si>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</si>
  <si>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</si>
  <si>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</si>
  <si>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</si>
  <si>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</si>
  <si>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</si>
  <si>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</si>
  <si>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</si>
  <si>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</si>
  <si>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</si>
  <si>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</si>
  <si>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</si>
  <si>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</si>
  <si>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</si>
  <si>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</si>
  <si>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</si>
  <si>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</si>
  <si>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</si>
  <si>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</si>
  <si>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</si>
  <si>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</si>
  <si>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</si>
  <si>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</si>
  <si>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</si>
  <si>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</si>
  <si>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</si>
  <si>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</si>
  <si>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</si>
  <si>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</si>
  <si>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</si>
  <si>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</si>
  <si>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</si>
  <si>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</si>
  <si>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</si>
  <si>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</si>
  <si>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</si>
  <si>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</si>
  <si>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</si>
  <si>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</si>
  <si>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</si>
  <si>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</si>
  <si>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</si>
  <si>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</si>
  <si>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</si>
  <si>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</si>
  <si>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</si>
  <si>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</si>
  <si>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</si>
  <si>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</si>
  <si>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</si>
  <si>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</si>
  <si>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</si>
  <si>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</si>
  <si>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</si>
  <si>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</si>
  <si>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</si>
  <si>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</si>
  <si>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</si>
  <si>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</si>
  <si>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</si>
  <si>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</si>
  <si>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</si>
  <si>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</si>
  <si>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</si>
  <si>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</si>
  <si>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</si>
  <si>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</si>
  <si>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</si>
  <si>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</si>
  <si>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</si>
  <si>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</si>
  <si>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</si>
  <si>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</si>
  <si>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</si>
  <si>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</si>
  <si>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</si>
  <si>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</si>
  <si>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</si>
  <si>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</si>
  <si>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</si>
  <si>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</si>
  <si>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</si>
  <si>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</si>
  <si>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</si>
  <si>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</si>
  <si>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</si>
  <si>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</si>
  <si>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</si>
  <si>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</si>
  <si>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</si>
  <si>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</si>
  <si>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</si>
  <si>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</si>
  <si>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</si>
  <si>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</si>
  <si>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</si>
  <si>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</si>
  <si>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</si>
  <si>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</si>
  <si>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</si>
  <si>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</si>
  <si>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</si>
  <si>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</si>
  <si>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</si>
  <si>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</si>
  <si>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</si>
  <si>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</si>
  <si>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</si>
  <si>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</si>
  <si>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</si>
  <si>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</si>
  <si>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</si>
  <si>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</si>
  <si>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</si>
  <si>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</si>
  <si>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</si>
  <si>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</si>
  <si>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</si>
  <si>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</si>
  <si>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</si>
  <si>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</si>
  <si>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</si>
  <si>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</si>
  <si>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</si>
  <si>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</si>
  <si>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</si>
  <si>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</si>
  <si>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</si>
  <si>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</si>
  <si>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</si>
  <si>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</si>
  <si>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</si>
  <si>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</si>
  <si>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</si>
  <si>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</si>
  <si>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</si>
  <si>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</si>
  <si>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</si>
  <si>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</si>
  <si>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</si>
  <si>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</si>
  <si>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</si>
  <si>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</si>
  <si>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</si>
  <si>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</si>
  <si>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</si>
  <si>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</si>
  <si>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</si>
  <si>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</si>
  <si>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</si>
  <si>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</si>
  <si>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</si>
  <si>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</si>
  <si>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</si>
  <si>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</si>
  <si>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</si>
  <si>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</si>
  <si>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</si>
  <si>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</si>
  <si>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</si>
  <si>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</si>
  <si>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</si>
  <si>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</si>
  <si>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</si>
  <si>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</si>
  <si>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</si>
  <si>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</si>
  <si>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</si>
  <si>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</si>
  <si>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</si>
  <si>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</si>
  <si>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</si>
  <si>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</si>
  <si>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</si>
  <si>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</si>
  <si>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</si>
  <si>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</si>
  <si>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</si>
  <si>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</si>
  <si>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</si>
  <si>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</si>
  <si>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</si>
  <si>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</si>
  <si>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</si>
  <si>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</si>
  <si>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</si>
  <si>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</si>
  <si>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</si>
  <si>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</si>
  <si>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</si>
  <si>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</si>
  <si>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</si>
  <si>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</si>
  <si>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</si>
  <si>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</si>
  <si>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</si>
  <si>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</si>
  <si>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</si>
  <si>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</si>
  <si>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</si>
  <si>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</si>
  <si>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</si>
  <si>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</si>
  <si>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</si>
  <si>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</si>
  <si>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</si>
  <si>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</si>
  <si>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</si>
  <si>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</si>
  <si>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</si>
  <si>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</si>
  <si>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</si>
  <si>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</si>
  <si>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</si>
  <si>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</si>
  <si>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</si>
  <si>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</si>
  <si>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</si>
  <si>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</si>
  <si>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</si>
  <si>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</si>
  <si>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</si>
  <si>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</si>
  <si>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</si>
  <si>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</si>
  <si>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</si>
  <si>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</si>
  <si>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</si>
  <si>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</si>
  <si>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</si>
  <si>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</si>
  <si>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</si>
  <si>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</si>
  <si>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</si>
  <si>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</si>
  <si>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</si>
  <si>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</si>
  <si>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</si>
  <si>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</si>
  <si>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</si>
  <si>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</si>
  <si>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</si>
  <si>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</si>
  <si>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</si>
  <si>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</si>
  <si>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</si>
  <si>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</si>
  <si>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</si>
  <si>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</si>
  <si>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</si>
  <si>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</si>
  <si>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</si>
  <si>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</si>
  <si>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</si>
  <si>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</si>
  <si>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</si>
  <si>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</si>
  <si>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</si>
  <si>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</si>
  <si>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</si>
  <si>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</si>
  <si>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</si>
  <si>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</si>
  <si>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</si>
  <si>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</si>
  <si>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</si>
  <si>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</si>
  <si>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</si>
  <si>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</si>
  <si>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</si>
  <si>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</si>
  <si>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</si>
  <si>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</si>
  <si>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</si>
  <si>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</si>
  <si>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</si>
  <si>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</si>
  <si>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</si>
  <si>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</si>
  <si>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</si>
  <si>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</si>
  <si>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</si>
  <si>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</si>
  <si>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</si>
  <si>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</si>
  <si>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</si>
  <si>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</si>
  <si>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</si>
  <si>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</si>
  <si>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</si>
  <si>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</si>
  <si>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</si>
  <si>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</si>
  <si>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</si>
  <si>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</si>
  <si>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</si>
  <si>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</si>
  <si>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</si>
  <si>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</si>
  <si>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</si>
  <si>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</si>
  <si>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</si>
  <si>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</si>
  <si>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</si>
  <si>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</si>
  <si>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</si>
  <si>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</si>
  <si>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</si>
  <si>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</si>
  <si>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</si>
  <si>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</si>
  <si>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</si>
  <si>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</si>
  <si>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</si>
  <si>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</si>
  <si>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</si>
  <si>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</si>
  <si>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</si>
  <si>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</si>
  <si>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</si>
  <si>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</si>
  <si>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</si>
  <si>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</si>
  <si>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</si>
  <si>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</si>
  <si>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</si>
  <si>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</si>
  <si>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</si>
  <si>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</si>
  <si>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</si>
  <si>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</si>
  <si>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</si>
  <si>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</si>
  <si>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</si>
  <si>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</si>
  <si>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</si>
  <si>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</si>
  <si>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</si>
  <si>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</si>
  <si>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</si>
  <si>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</si>
  <si>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</si>
  <si>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</si>
  <si>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</si>
  <si>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</si>
  <si>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</si>
  <si>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</si>
  <si>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</si>
  <si>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</si>
  <si>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</si>
  <si>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</si>
  <si>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</si>
  <si>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</si>
  <si>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</si>
  <si>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</si>
  <si>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</si>
  <si>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</si>
  <si>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</si>
  <si>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</si>
  <si>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</si>
  <si>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</si>
  <si>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</si>
  <si>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</si>
  <si>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</si>
  <si>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</si>
  <si>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</si>
  <si>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</si>
  <si>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</si>
  <si>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</si>
  <si>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</si>
  <si>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</si>
  <si>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</si>
  <si>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</si>
  <si>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</si>
  <si>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</si>
  <si>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</si>
  <si>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</si>
  <si>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</si>
  <si>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</si>
  <si>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</si>
  <si>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</si>
  <si>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</si>
  <si>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</si>
  <si>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</si>
  <si>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</si>
  <si>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</si>
  <si>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</si>
  <si>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</si>
  <si>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</si>
  <si>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</si>
  <si>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</si>
  <si>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</si>
  <si>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</si>
  <si>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</si>
  <si>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</si>
  <si>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</si>
  <si>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</si>
  <si>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</si>
  <si>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</si>
  <si>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</si>
  <si>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</si>
  <si>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</si>
  <si>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</si>
  <si>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</si>
  <si>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</si>
  <si>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</si>
  <si>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</si>
  <si>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</si>
  <si>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</si>
  <si>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</si>
  <si>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</si>
  <si>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</si>
  <si>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</si>
  <si>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</si>
  <si>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</si>
  <si>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</si>
  <si>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</si>
  <si>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</si>
  <si>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</si>
  <si>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</si>
  <si>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</si>
  <si>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</si>
  <si>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</si>
  <si>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</si>
  <si>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</si>
  <si>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</si>
  <si>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</si>
  <si>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</si>
  <si>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</si>
  <si>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</si>
  <si>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</si>
  <si>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</si>
  <si>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</si>
  <si>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</si>
  <si>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</si>
  <si>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</si>
  <si>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</si>
  <si>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</si>
  <si>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</si>
  <si>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</si>
  <si>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</si>
  <si>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</si>
  <si>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</si>
  <si>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</si>
  <si>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</si>
  <si>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</si>
  <si>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</si>
  <si>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</si>
  <si>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</si>
  <si>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</si>
  <si>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</si>
  <si>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</si>
  <si>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</si>
  <si>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</si>
  <si>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</si>
  <si>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</si>
  <si>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</si>
  <si>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</si>
  <si>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</si>
  <si>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</si>
  <si>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</si>
  <si>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</si>
  <si>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</si>
  <si>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</si>
  <si>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</si>
  <si>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</si>
  <si>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</si>
  <si>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</si>
  <si>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</si>
  <si>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</si>
  <si>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</si>
  <si>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</si>
  <si>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</si>
  <si>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</si>
  <si>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</si>
  <si>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</si>
  <si>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</si>
  <si>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</si>
  <si>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</si>
  <si>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</si>
  <si>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</si>
  <si>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</si>
  <si>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</si>
  <si>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</si>
  <si>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</si>
  <si>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</si>
  <si>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</si>
  <si>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</si>
  <si>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</si>
  <si>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</si>
  <si>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</si>
  <si>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</si>
  <si>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</si>
  <si>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</si>
  <si>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</si>
  <si>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</si>
  <si>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</si>
  <si>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</si>
  <si>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</si>
  <si>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</si>
  <si>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</si>
  <si>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</si>
  <si>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</si>
  <si>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</si>
  <si>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</si>
  <si>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</si>
  <si>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</si>
  <si>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</si>
  <si>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</si>
  <si>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</si>
  <si>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</si>
  <si>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</si>
  <si>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</si>
  <si>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</si>
  <si>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</si>
  <si>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</si>
  <si>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</si>
  <si>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</si>
  <si>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</si>
  <si>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</si>
  <si>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</si>
  <si>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</si>
  <si>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</si>
  <si>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</si>
  <si>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</si>
  <si>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</si>
  <si>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</si>
  <si>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</si>
  <si>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</si>
  <si>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</si>
  <si>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</si>
  <si>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</si>
  <si>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</si>
  <si>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</si>
  <si>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</si>
  <si>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</si>
  <si>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</si>
  <si>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</si>
  <si>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</si>
  <si>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</si>
  <si>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</si>
  <si>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</si>
  <si>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</si>
  <si>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</si>
  <si>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</si>
  <si>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</si>
  <si>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</si>
  <si>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</si>
  <si>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</si>
  <si>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</si>
  <si>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</si>
  <si>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</si>
  <si>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</si>
  <si>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</si>
  <si>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</si>
  <si>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</si>
  <si>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</si>
  <si>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</si>
  <si>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</si>
  <si>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</si>
  <si>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</si>
  <si>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</si>
  <si>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</si>
  <si>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</si>
  <si>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</si>
  <si>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</si>
  <si>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</si>
  <si>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</si>
  <si>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</si>
  <si>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</si>
  <si>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</si>
  <si>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</si>
  <si>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</si>
  <si>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</si>
  <si>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</si>
  <si>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</si>
  <si>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</si>
  <si>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</si>
  <si>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</si>
  <si>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</si>
  <si>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</si>
  <si>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</si>
  <si>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</si>
  <si>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</si>
  <si>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</si>
  <si>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</si>
  <si>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</si>
  <si>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</si>
  <si>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</si>
  <si>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</si>
  <si>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</si>
  <si>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</si>
  <si>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</si>
  <si>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</si>
  <si>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</si>
  <si>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</si>
  <si>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</si>
  <si>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</si>
  <si>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</si>
  <si>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</si>
  <si>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</si>
  <si>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</si>
  <si>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</si>
  <si>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</si>
  <si>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</si>
  <si>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</si>
  <si>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</si>
  <si>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</si>
  <si>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</si>
  <si>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</si>
  <si>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</si>
  <si>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</si>
  <si>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</si>
  <si>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</si>
  <si>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</si>
  <si>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</si>
  <si>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</si>
  <si>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</si>
  <si>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</si>
  <si>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</si>
  <si>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</si>
  <si>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</si>
  <si>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</si>
  <si>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</si>
  <si>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</si>
  <si>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</si>
  <si>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</si>
  <si>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</si>
  <si>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</si>
  <si>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</si>
  <si>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</si>
  <si>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</si>
  <si>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</si>
  <si>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</si>
  <si>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</si>
  <si>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</si>
  <si>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</si>
  <si>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</si>
  <si>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</si>
  <si>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</si>
  <si>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</si>
  <si>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</si>
  <si>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</si>
  <si>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</si>
  <si>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</si>
  <si>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</si>
  <si>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</si>
  <si>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</si>
  <si>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</si>
  <si>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</si>
  <si>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</si>
  <si>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</si>
  <si>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</si>
  <si>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</si>
  <si>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</si>
  <si>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</si>
  <si>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</si>
  <si>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</si>
  <si>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</si>
  <si>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</si>
  <si>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</si>
  <si>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</si>
  <si>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</si>
  <si>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</si>
  <si>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</si>
  <si>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</si>
  <si>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</si>
  <si>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</si>
  <si>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</si>
  <si>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</si>
  <si>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</si>
  <si>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</si>
  <si>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</si>
  <si>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</si>
  <si>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</si>
  <si>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</si>
  <si>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</si>
  <si>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</si>
  <si>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</si>
  <si>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</si>
  <si>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</si>
  <si>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</si>
  <si>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</si>
  <si>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</si>
  <si>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</si>
  <si>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</si>
  <si>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</si>
  <si>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</si>
  <si>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</si>
  <si>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</si>
  <si>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</si>
  <si>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</si>
  <si>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</si>
  <si>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</si>
  <si>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</si>
  <si>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</si>
  <si>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</si>
  <si>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</si>
  <si>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</si>
  <si>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</si>
  <si>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</si>
  <si>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</si>
  <si>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</si>
  <si>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</si>
  <si>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</si>
  <si>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</si>
  <si>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</si>
  <si>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</si>
  <si>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</si>
  <si>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</si>
  <si>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</si>
  <si>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</si>
  <si>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</si>
  <si>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</si>
  <si>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</si>
  <si>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</si>
  <si>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</si>
  <si>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</si>
  <si>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</si>
  <si>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</si>
  <si>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</si>
  <si>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</si>
  <si>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</si>
  <si>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</si>
  <si>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</si>
  <si>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</si>
  <si>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</si>
  <si>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</si>
  <si>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</si>
  <si>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</si>
  <si>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</si>
  <si>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</si>
  <si>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</si>
  <si>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</si>
  <si>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</si>
  <si>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</si>
  <si>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</si>
  <si>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</si>
  <si>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</si>
  <si>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</si>
  <si>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</si>
  <si>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</si>
  <si>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</si>
  <si>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</si>
  <si>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</si>
  <si>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</si>
  <si>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</si>
  <si>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</si>
  <si>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</si>
  <si>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</si>
  <si>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</si>
  <si>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</si>
  <si>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</si>
  <si>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</si>
  <si>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</si>
  <si>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</si>
  <si>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</si>
  <si>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</si>
  <si>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</si>
  <si>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</si>
  <si>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</si>
  <si>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</si>
  <si>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</si>
  <si>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</si>
  <si>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</si>
  <si>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</si>
  <si>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</si>
  <si>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</si>
  <si>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</si>
  <si>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</si>
  <si>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</si>
  <si>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</si>
  <si>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</si>
  <si>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</si>
  <si>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</si>
  <si>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</si>
  <si>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</si>
  <si>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</si>
  <si>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</si>
  <si>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</si>
  <si>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</si>
  <si>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</si>
  <si>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</si>
  <si>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</si>
  <si>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</si>
  <si>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</si>
  <si>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</si>
  <si>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</si>
  <si>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</si>
  <si>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</si>
  <si>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</si>
  <si>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</si>
  <si>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</si>
  <si>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</si>
  <si>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</si>
  <si>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</si>
  <si>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</si>
  <si>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</si>
  <si>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</si>
  <si>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</si>
  <si>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</si>
  <si>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</si>
  <si>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</si>
  <si>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</si>
  <si>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</si>
  <si>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</si>
  <si>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</si>
  <si>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</si>
  <si>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</si>
  <si>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</si>
  <si>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</si>
  <si>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</si>
  <si>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</si>
  <si>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</si>
  <si>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</si>
  <si>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</si>
  <si>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</si>
  <si>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</si>
  <si>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</si>
  <si>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</si>
  <si>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</si>
  <si>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</si>
  <si>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</si>
  <si>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</si>
  <si>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</si>
  <si>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</si>
  <si>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</si>
  <si>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</si>
  <si>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</si>
  <si>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</si>
  <si>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</si>
  <si>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</si>
  <si>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</si>
  <si>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</si>
  <si>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</si>
  <si>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</si>
  <si>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</si>
  <si>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</si>
  <si>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</si>
  <si>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</si>
  <si>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</si>
  <si>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</si>
  <si>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</si>
  <si>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</si>
  <si>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</si>
  <si>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</si>
  <si>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</si>
  <si>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</si>
  <si>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</si>
  <si>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</si>
  <si>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</si>
  <si>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</si>
  <si>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</si>
  <si>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</si>
  <si>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</si>
  <si>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</si>
  <si>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</si>
  <si>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</si>
  <si>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</si>
  <si>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</si>
  <si>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</si>
  <si>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</si>
  <si>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</si>
  <si>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</si>
  <si>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</si>
  <si>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</si>
  <si>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</si>
  <si>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</si>
  <si>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</si>
  <si>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</si>
  <si>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</si>
  <si>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</si>
  <si>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</si>
  <si>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</si>
  <si>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</si>
  <si>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</si>
  <si>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</si>
  <si>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</si>
  <si>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</si>
  <si>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</si>
  <si>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</si>
  <si>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</si>
  <si>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</si>
  <si>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</si>
  <si>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</si>
  <si>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</si>
  <si>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</si>
  <si>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</si>
  <si>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</si>
  <si>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</si>
  <si>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</si>
  <si>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</si>
  <si>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</si>
  <si>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</si>
  <si>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</si>
  <si>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</si>
  <si>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</si>
  <si>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</si>
  <si>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</si>
  <si>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</si>
  <si>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</si>
  <si>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</si>
  <si>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</si>
  <si>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</si>
  <si>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</si>
  <si>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</si>
  <si>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</si>
  <si>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</si>
  <si>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</si>
  <si>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</si>
  <si>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</si>
  <si>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</si>
  <si>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</si>
  <si>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</si>
  <si>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</si>
  <si>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</si>
  <si>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</si>
  <si>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</si>
  <si>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</si>
  <si>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</si>
  <si>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</si>
  <si>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</si>
  <si>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</si>
  <si>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</si>
  <si>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</si>
  <si>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</si>
  <si>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</si>
  <si>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</si>
  <si>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</si>
  <si>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</si>
  <si>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</si>
  <si>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</si>
  <si>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</si>
  <si>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</si>
  <si>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</si>
  <si>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</si>
  <si>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</si>
  <si>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</si>
  <si>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</si>
  <si>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</si>
  <si>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</si>
  <si>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</si>
  <si>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</si>
  <si>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</si>
  <si>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</si>
  <si>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</si>
  <si>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</si>
  <si>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</si>
  <si>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</si>
  <si>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</si>
  <si>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</si>
  <si>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</si>
  <si>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</si>
  <si>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</si>
  <si>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</si>
  <si>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</si>
  <si>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</si>
  <si>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</si>
  <si>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</si>
  <si>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</si>
  <si>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</si>
  <si>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</si>
  <si>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</si>
  <si>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</si>
  <si>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</si>
  <si>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</si>
  <si>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</si>
  <si>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</si>
  <si>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</si>
  <si>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</si>
  <si>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</si>
  <si>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</si>
  <si>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</si>
  <si>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</si>
  <si>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</si>
  <si>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</si>
  <si>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</si>
  <si>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</si>
  <si>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</si>
  <si>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</si>
  <si>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</si>
  <si>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</si>
  <si>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</si>
  <si>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</si>
  <si>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</si>
  <si>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</si>
  <si>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</si>
  <si>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</si>
  <si>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</si>
  <si>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</si>
  <si>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</si>
  <si>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</si>
  <si>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</si>
  <si>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</si>
  <si>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</si>
  <si>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</si>
  <si>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</si>
  <si>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</si>
  <si>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</si>
  <si>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</si>
  <si>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</si>
  <si>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</si>
  <si>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</si>
  <si>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</si>
  <si>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</si>
  <si>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</si>
  <si>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</si>
  <si>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</si>
  <si>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</si>
  <si>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</si>
  <si>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</si>
  <si>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</si>
  <si>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</si>
  <si>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</si>
  <si>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</si>
  <si>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</si>
  <si>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</si>
  <si>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</si>
  <si>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</si>
  <si>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</si>
  <si>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</si>
  <si>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</si>
  <si>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</si>
  <si>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</si>
  <si>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</si>
  <si>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</si>
  <si>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</si>
  <si>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</si>
  <si>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</si>
  <si>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</si>
  <si>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</si>
  <si>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</si>
  <si>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</si>
  <si>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</si>
  <si>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</si>
  <si>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</si>
  <si>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</si>
  <si>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</si>
  <si>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</si>
  <si>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</si>
  <si>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</si>
  <si>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</si>
  <si>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</si>
  <si>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</si>
  <si>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</si>
  <si>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</si>
  <si>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</si>
  <si>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</si>
  <si>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</si>
  <si>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</si>
  <si>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</si>
  <si>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</si>
  <si>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</si>
  <si>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</si>
  <si>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</si>
  <si>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</si>
  <si>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</si>
  <si>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</si>
  <si>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</si>
  <si>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</si>
  <si>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</si>
  <si>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</si>
  <si>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</si>
  <si>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</si>
  <si>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</si>
  <si>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</si>
  <si>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</si>
  <si>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</si>
  <si>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</si>
  <si>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</si>
  <si>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</si>
  <si>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</si>
  <si>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</si>
  <si>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</si>
  <si>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</si>
  <si>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</si>
  <si>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</si>
  <si>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</si>
  <si>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</si>
  <si>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</si>
  <si>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</si>
  <si>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</si>
  <si>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</si>
  <si>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</si>
  <si>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</si>
  <si>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</si>
  <si>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</si>
  <si>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</si>
  <si>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</si>
  <si>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</si>
  <si>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</si>
  <si>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</si>
  <si>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</si>
  <si>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</si>
  <si>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</si>
  <si>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</si>
  <si>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</si>
  <si>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</si>
  <si>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</si>
  <si>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</si>
  <si>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</si>
  <si>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</si>
  <si>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</si>
  <si>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</si>
  <si>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</si>
  <si>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</si>
  <si>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</si>
  <si>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</si>
  <si>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</si>
  <si>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</si>
  <si>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</si>
  <si>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</si>
  <si>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</si>
  <si>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</si>
  <si>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</si>
  <si>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</si>
  <si>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</si>
  <si>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</si>
  <si>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</si>
  <si>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</si>
  <si>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</si>
  <si>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</si>
  <si>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</si>
  <si>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</si>
  <si>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</si>
  <si>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</si>
  <si>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</si>
  <si>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</si>
  <si>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</si>
  <si>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</si>
  <si>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</si>
  <si>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</si>
  <si>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</si>
  <si>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</si>
  <si>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</si>
  <si>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</si>
  <si>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</si>
  <si>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</si>
  <si>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</si>
  <si>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</si>
  <si>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</si>
  <si>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</si>
  <si>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</si>
  <si>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</si>
  <si>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</si>
  <si>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</si>
  <si>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</si>
  <si>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</si>
  <si>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</si>
  <si>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</si>
  <si>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</si>
  <si>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</si>
  <si>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</si>
  <si>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</si>
  <si>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</si>
  <si>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</si>
  <si>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</si>
  <si>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</si>
  <si>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</si>
  <si>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</si>
  <si>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</si>
  <si>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</si>
  <si>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</si>
  <si>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</si>
  <si>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</si>
  <si>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</si>
  <si>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</si>
  <si>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</si>
  <si>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</si>
  <si>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</si>
  <si>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</si>
  <si>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</si>
  <si>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</si>
  <si>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</si>
  <si>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</si>
  <si>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</si>
  <si>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</si>
  <si>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</si>
  <si>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</si>
  <si>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</si>
  <si>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</si>
  <si>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</si>
  <si>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</si>
  <si>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</si>
  <si>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</si>
  <si>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</si>
  <si>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</si>
  <si>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</si>
  <si>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</si>
  <si>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</si>
  <si>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</si>
  <si>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</si>
  <si>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</si>
  <si>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</si>
  <si>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</si>
  <si>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</si>
  <si>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</si>
  <si>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</si>
  <si>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</si>
  <si>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</si>
  <si>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</si>
  <si>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</si>
  <si>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</si>
  <si>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</si>
  <si>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</si>
  <si>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</si>
  <si>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</si>
  <si>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</si>
  <si>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</si>
  <si>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</si>
  <si>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</si>
  <si>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</si>
  <si>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</si>
  <si>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</si>
  <si>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</si>
  <si>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</si>
  <si>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</si>
  <si>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</si>
  <si>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</si>
  <si>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</si>
  <si>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</si>
  <si>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</si>
  <si>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</si>
  <si>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</si>
  <si>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</si>
  <si>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</si>
  <si>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</si>
  <si>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</si>
  <si>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</si>
  <si>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</si>
  <si>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</si>
  <si>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</si>
  <si>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</si>
  <si>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</si>
  <si>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</si>
  <si>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</si>
  <si>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</si>
  <si>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</si>
  <si>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</si>
  <si>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</si>
  <si>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</si>
  <si>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</si>
  <si>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</si>
  <si>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</si>
  <si>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</si>
  <si>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</si>
  <si>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</si>
  <si>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</si>
  <si>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</si>
  <si>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</si>
  <si>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</si>
  <si>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</si>
  <si>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</si>
  <si>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</si>
  <si>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</si>
  <si>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</si>
  <si>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</si>
  <si>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</si>
  <si>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</si>
  <si>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</si>
  <si>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</si>
  <si>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</si>
  <si>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</si>
  <si>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</si>
  <si>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</si>
  <si>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</si>
  <si>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</si>
  <si>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</si>
  <si>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</si>
  <si>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</si>
  <si>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</si>
  <si>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</si>
  <si>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</si>
  <si>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</si>
  <si>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</si>
  <si>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</si>
  <si>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</si>
  <si>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</si>
  <si>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</si>
  <si>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</si>
  <si>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</si>
  <si>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</si>
  <si>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</si>
  <si>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</si>
  <si>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</si>
  <si>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</si>
  <si>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</si>
  <si>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</si>
  <si>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</si>
  <si>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</si>
  <si>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</si>
  <si>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</si>
  <si>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</si>
  <si>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</si>
  <si>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</si>
  <si>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</si>
  <si>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</si>
  <si>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</si>
  <si>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</si>
  <si>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</si>
  <si>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</si>
  <si>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</si>
  <si>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</si>
  <si>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</si>
  <si>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</si>
  <si>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</si>
  <si>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</si>
  <si>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</si>
  <si>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</si>
  <si>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</si>
  <si>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</si>
  <si>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</si>
  <si>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</si>
  <si>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</si>
  <si>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</si>
  <si>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</si>
  <si>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</si>
  <si>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</si>
  <si>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</si>
  <si>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</si>
  <si>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</si>
  <si>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</si>
  <si>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</si>
  <si>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</si>
  <si>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</si>
  <si>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</si>
  <si>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</si>
  <si>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</si>
  <si>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</si>
  <si>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</si>
  <si>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</si>
  <si>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</si>
  <si>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</si>
  <si>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</si>
  <si>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</si>
  <si>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</si>
  <si>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</si>
  <si>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</si>
  <si>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</si>
  <si>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</si>
  <si>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</si>
  <si>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</si>
  <si>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</si>
  <si>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</si>
  <si>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</si>
  <si>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</si>
  <si>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</si>
  <si>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</si>
  <si>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</si>
  <si>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</si>
  <si>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</si>
  <si>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</si>
  <si>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</si>
  <si>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</si>
  <si>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</si>
  <si>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</si>
  <si>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</si>
  <si>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</si>
  <si>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</si>
  <si>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</si>
  <si>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</si>
  <si>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</si>
  <si>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</si>
  <si>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</si>
  <si>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</si>
  <si>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</si>
  <si>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</si>
  <si>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</si>
  <si>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</si>
  <si>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</si>
  <si>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</si>
  <si>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</si>
  <si>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</si>
  <si>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</si>
  <si>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</si>
  <si>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</si>
  <si>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</si>
  <si>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</si>
  <si>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</si>
  <si>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</si>
  <si>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</si>
  <si>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</si>
  <si>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</si>
  <si>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</si>
  <si>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</si>
  <si>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</si>
  <si>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</si>
  <si>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</si>
  <si>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</si>
  <si>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</si>
  <si>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</si>
  <si>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</si>
  <si>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</si>
  <si>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</si>
  <si>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</si>
  <si>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</si>
  <si>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</si>
  <si>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</si>
  <si>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</si>
  <si>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</si>
  <si>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</si>
  <si>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</si>
  <si>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</si>
  <si>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</si>
  <si>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</si>
  <si>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</si>
  <si>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</si>
  <si>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</si>
  <si>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</si>
  <si>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</si>
  <si>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</si>
  <si>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</si>
  <si>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</si>
  <si>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</si>
  <si>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</si>
  <si>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</si>
  <si>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</si>
  <si>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</si>
  <si>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</si>
  <si>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</si>
  <si>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</si>
  <si>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</si>
  <si>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</si>
  <si>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</si>
  <si>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</si>
  <si>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</si>
  <si>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</si>
  <si>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</si>
  <si>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</si>
  <si>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</si>
  <si>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</si>
  <si>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</si>
  <si>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</si>
  <si>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</si>
  <si>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</si>
  <si>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</si>
  <si>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</si>
  <si>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</si>
  <si>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</si>
  <si>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</si>
  <si>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</si>
  <si>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</si>
  <si>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</si>
  <si>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</si>
  <si>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</si>
  <si>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</si>
  <si>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</si>
  <si>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</si>
  <si>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</si>
  <si>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</si>
  <si>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</si>
  <si>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</si>
  <si>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</si>
  <si>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</si>
  <si>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</si>
  <si>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</si>
  <si>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</si>
  <si>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</si>
  <si>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</si>
  <si>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</si>
  <si>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</si>
  <si>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</si>
  <si>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</si>
  <si>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</si>
  <si>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</si>
  <si>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</si>
  <si>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</si>
  <si>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</si>
  <si>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</si>
  <si>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</si>
  <si>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</si>
  <si>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</si>
  <si>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</si>
  <si>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</si>
  <si>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</si>
  <si>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</si>
  <si>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</si>
  <si>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</si>
  <si>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</si>
  <si>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</si>
  <si>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</si>
  <si>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</si>
  <si>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</si>
  <si>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</si>
  <si>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</si>
  <si>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</si>
  <si>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</si>
  <si>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</si>
  <si>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</si>
  <si>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</si>
  <si>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</si>
  <si>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</si>
  <si>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</si>
  <si>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</si>
  <si>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</si>
  <si>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</si>
  <si>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</si>
  <si>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</si>
  <si>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</si>
  <si>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</si>
  <si>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</si>
  <si>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</si>
  <si>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</si>
  <si>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</si>
  <si>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</si>
  <si>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</si>
  <si>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</si>
  <si>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</si>
  <si>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</si>
  <si>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</si>
  <si>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</si>
  <si>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</si>
  <si>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</si>
  <si>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</si>
  <si>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</si>
  <si>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</si>
  <si>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</si>
  <si>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</si>
  <si>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</si>
  <si>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</si>
  <si>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</si>
  <si>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</si>
  <si>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</si>
  <si>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</si>
  <si>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</si>
  <si>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</si>
  <si>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</si>
  <si>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</si>
  <si>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</si>
  <si>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</si>
  <si>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</si>
  <si>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</si>
  <si>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</si>
  <si>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</si>
  <si>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</si>
  <si>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</si>
  <si>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</si>
  <si>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</si>
  <si>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</si>
  <si>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</si>
  <si>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</si>
  <si>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</si>
  <si>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</si>
  <si>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</si>
  <si>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</si>
  <si>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</si>
  <si>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</si>
  <si>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</si>
  <si>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</si>
  <si>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</si>
  <si>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</si>
  <si>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</si>
  <si>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</si>
  <si>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</si>
  <si>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</si>
  <si>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</si>
  <si>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</si>
  <si>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</si>
  <si>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</si>
  <si>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</si>
  <si>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</si>
  <si>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</si>
  <si>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</si>
  <si>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</si>
  <si>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</si>
  <si>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</si>
  <si>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</si>
  <si>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</si>
  <si>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</si>
  <si>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</si>
  <si>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</si>
  <si>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</si>
  <si>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</si>
  <si>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</si>
  <si>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</si>
  <si>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</si>
  <si>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</si>
  <si>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</si>
  <si>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</si>
  <si>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</si>
  <si>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</si>
  <si>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</si>
  <si>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</si>
  <si>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</si>
  <si>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</si>
  <si>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</si>
  <si>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</si>
  <si>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</si>
  <si>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</si>
  <si>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</si>
  <si>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</si>
  <si>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</si>
  <si>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</si>
  <si>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</si>
  <si>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</si>
  <si>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</si>
  <si>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</si>
  <si>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</si>
  <si>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</si>
  <si>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</si>
  <si>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</si>
  <si>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</si>
  <si>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</si>
  <si>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</si>
  <si>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</si>
  <si>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</si>
  <si>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</si>
  <si>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</si>
  <si>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</si>
  <si>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</si>
  <si>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</si>
  <si>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</si>
  <si>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</si>
  <si>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</si>
  <si>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</si>
  <si>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</si>
  <si>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</si>
  <si>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</si>
  <si>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</si>
  <si>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</si>
  <si>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</si>
  <si>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</si>
  <si>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</si>
  <si>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</si>
  <si>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</si>
  <si>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</si>
  <si>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</si>
  <si>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</si>
  <si>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</si>
  <si>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</si>
  <si>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</si>
  <si>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</si>
  <si>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</si>
  <si>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</si>
  <si>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</si>
  <si>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</si>
  <si>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</si>
  <si>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</si>
  <si>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</si>
  <si>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</si>
  <si>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</si>
  <si>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</si>
  <si>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</si>
  <si>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</si>
  <si>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</si>
  <si>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</si>
  <si>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</si>
  <si>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</si>
  <si>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</si>
  <si>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</si>
  <si>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</si>
  <si>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</si>
  <si>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</si>
  <si>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</si>
  <si>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</si>
  <si>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</si>
  <si>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</si>
  <si>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</si>
  <si>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</si>
  <si>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</si>
  <si>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</si>
  <si>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</si>
  <si>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</si>
  <si>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</si>
  <si>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</si>
  <si>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</si>
  <si>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</si>
  <si>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</si>
  <si>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</si>
  <si>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</si>
  <si>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</si>
  <si>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</si>
  <si>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</si>
  <si>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</si>
  <si>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</si>
  <si>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</si>
  <si>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</si>
  <si>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</si>
  <si>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</si>
  <si>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</si>
  <si>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</si>
  <si>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</si>
  <si>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</si>
  <si>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</si>
  <si>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</si>
  <si>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</si>
  <si>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</si>
  <si>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</si>
  <si>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</si>
  <si>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</si>
  <si>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</si>
  <si>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</si>
  <si>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</si>
  <si>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</si>
  <si>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</si>
  <si>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</si>
  <si>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</si>
  <si>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</si>
  <si>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</si>
  <si>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</si>
  <si>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</si>
  <si>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</si>
  <si>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</si>
  <si>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</si>
  <si>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</si>
  <si>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</si>
  <si>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</si>
  <si>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</si>
  <si>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</si>
  <si>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</si>
  <si>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</si>
  <si>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</si>
  <si>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</si>
  <si>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</si>
  <si>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</si>
  <si>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</si>
  <si>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</si>
  <si>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</si>
  <si>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</si>
  <si>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</si>
  <si>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</si>
  <si>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</si>
  <si>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</si>
  <si>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</si>
  <si>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</si>
  <si>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</si>
  <si>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</si>
  <si>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</si>
  <si>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</si>
  <si>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</si>
  <si>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</si>
  <si>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</si>
  <si>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</si>
  <si>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</si>
  <si>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</si>
  <si>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</si>
  <si>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</si>
  <si>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</si>
  <si>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</si>
  <si>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</si>
  <si>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</si>
  <si>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</si>
  <si>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</si>
  <si>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</si>
  <si>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</si>
  <si>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</si>
  <si>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</si>
  <si>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</si>
  <si>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</si>
  <si>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</si>
  <si>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</si>
  <si>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</si>
  <si>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</si>
  <si>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</si>
  <si>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</si>
  <si>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</si>
  <si>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</si>
  <si>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</si>
  <si>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</si>
  <si>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</si>
  <si>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</si>
  <si>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</si>
  <si>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</si>
  <si>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</si>
  <si>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</si>
  <si>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</si>
  <si>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</si>
  <si>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</si>
  <si>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</si>
  <si>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</si>
  <si>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</si>
  <si>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</si>
  <si>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</si>
  <si>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</si>
  <si>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</si>
  <si>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</si>
  <si>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</si>
  <si>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</si>
  <si>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</si>
  <si>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</si>
  <si>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</si>
  <si>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</si>
  <si>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</si>
  <si>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</si>
  <si>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</si>
  <si>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</si>
  <si>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</si>
  <si>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</si>
  <si>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</si>
  <si>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</si>
  <si>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</si>
  <si>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</si>
  <si>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</si>
  <si>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</si>
  <si>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</si>
  <si>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</si>
  <si>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</si>
  <si>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</si>
  <si>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</si>
  <si>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</si>
  <si>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</si>
  <si>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</si>
  <si>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</si>
  <si>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</si>
  <si>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</si>
  <si>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</si>
  <si>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</si>
  <si>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</si>
  <si>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</si>
  <si>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</si>
  <si>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</si>
  <si>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</si>
  <si>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</si>
  <si>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</si>
  <si>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</si>
  <si>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</si>
  <si>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</si>
  <si>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</si>
  <si>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</si>
  <si>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</si>
  <si>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</si>
  <si>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</si>
  <si>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</si>
  <si>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</si>
  <si>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</si>
  <si>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</si>
  <si>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</si>
  <si>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</si>
  <si>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</si>
  <si>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</si>
  <si>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</si>
  <si>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</si>
  <si>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</si>
  <si>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</si>
  <si>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</si>
  <si>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</si>
  <si>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</si>
  <si>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</si>
  <si>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</si>
  <si>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</si>
  <si>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</si>
  <si>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</si>
  <si>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</si>
  <si>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</si>
  <si>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</si>
  <si>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</si>
  <si>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</si>
  <si>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</si>
  <si>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</si>
  <si>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</si>
  <si>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</si>
  <si>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</si>
  <si>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</si>
  <si>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</si>
  <si>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</si>
  <si>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</si>
  <si>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</si>
  <si>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</si>
  <si>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</si>
  <si>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</si>
  <si>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</si>
  <si>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</si>
  <si>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</si>
  <si>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</si>
  <si>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</si>
  <si>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</si>
  <si>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</si>
  <si>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</si>
  <si>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</si>
  <si>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</si>
  <si>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</si>
  <si>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</si>
  <si>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</si>
  <si>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</si>
  <si>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</si>
  <si>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</si>
  <si>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</si>
  <si>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</si>
  <si>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</si>
  <si>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</si>
  <si>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</si>
  <si>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</si>
  <si>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</si>
  <si>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</si>
  <si>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</si>
  <si>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</si>
  <si>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</si>
  <si>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</si>
  <si>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</si>
  <si>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</si>
  <si>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</si>
  <si>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</si>
  <si>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</si>
  <si>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</si>
  <si>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</si>
  <si>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</si>
  <si>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</si>
  <si>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</si>
  <si>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</si>
  <si>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</si>
  <si>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</si>
  <si>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</si>
  <si>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</si>
  <si>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</si>
  <si>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</si>
  <si>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</si>
  <si>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</si>
  <si>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</si>
  <si>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</si>
  <si>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</si>
  <si>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</si>
  <si>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</si>
  <si>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</si>
  <si>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</si>
  <si>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</si>
  <si>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</si>
  <si>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</si>
  <si>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</si>
  <si>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</si>
  <si>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</si>
  <si>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</si>
  <si>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</si>
  <si>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</si>
  <si>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</si>
  <si>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</si>
  <si>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</si>
  <si>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</si>
  <si>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</si>
  <si>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</si>
  <si>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</si>
  <si>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</si>
  <si>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</si>
  <si>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</si>
  <si>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</si>
  <si>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</si>
  <si>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</si>
  <si>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</si>
  <si>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</si>
  <si>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</si>
  <si>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</si>
  <si>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</si>
  <si>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</si>
  <si>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</si>
  <si>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</si>
  <si>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</si>
  <si>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</si>
  <si>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</si>
  <si>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</si>
  <si>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</si>
  <si>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</si>
  <si>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</si>
  <si>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</si>
  <si>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</si>
  <si>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</si>
  <si>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</si>
  <si>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</si>
  <si>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</si>
  <si>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</si>
  <si>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</si>
  <si>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</si>
  <si>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</si>
  <si>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</si>
  <si>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</si>
  <si>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</si>
  <si>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</si>
  <si>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</si>
  <si>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</si>
  <si>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</si>
  <si>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</si>
  <si>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</si>
  <si>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</si>
  <si>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</si>
  <si>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</si>
  <si>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</si>
  <si>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</si>
  <si>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</si>
  <si>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</si>
  <si>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</si>
  <si>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</si>
  <si>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</si>
  <si>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</si>
  <si>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</si>
  <si>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</si>
  <si>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</si>
  <si>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</si>
  <si>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</si>
  <si>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</si>
  <si>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</si>
  <si>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</si>
  <si>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</si>
  <si>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</si>
  <si>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</si>
  <si>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</si>
  <si>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</si>
  <si>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</si>
  <si>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</si>
  <si>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</si>
  <si>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</si>
  <si>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</si>
  <si>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</si>
  <si>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</si>
  <si>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</si>
  <si>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</si>
  <si>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</si>
  <si>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</si>
  <si>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</si>
  <si>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</si>
  <si>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</si>
  <si>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</si>
  <si>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</si>
  <si>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</si>
  <si>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</si>
  <si>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</si>
  <si>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</si>
  <si>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</si>
  <si>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</si>
  <si>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</si>
  <si>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</si>
  <si>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</si>
  <si>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</si>
  <si>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</si>
  <si>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</si>
  <si>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</si>
  <si>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</si>
  <si>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</si>
  <si>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</si>
  <si>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</si>
  <si>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</si>
  <si>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</si>
  <si>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</si>
  <si>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</si>
  <si>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</si>
  <si>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</si>
  <si>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</si>
  <si>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</si>
  <si>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</si>
  <si>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</si>
  <si>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</si>
  <si>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</si>
  <si>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</si>
  <si>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</si>
  <si>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</si>
  <si>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</si>
  <si>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</si>
  <si>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</si>
  <si>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</si>
  <si>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</si>
  <si>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</si>
  <si>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</si>
  <si>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</si>
  <si>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</si>
  <si>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</si>
  <si>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</si>
  <si>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</si>
  <si>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</si>
  <si>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</si>
  <si>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</si>
  <si>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</si>
  <si>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</si>
  <si>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</si>
  <si>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</si>
  <si>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</si>
  <si>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</si>
  <si>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</si>
  <si>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</si>
  <si>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</si>
  <si>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</si>
  <si>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</si>
  <si>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</si>
  <si>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</si>
  <si>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</si>
  <si>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</si>
  <si>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</si>
  <si>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</si>
  <si>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</si>
  <si>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</si>
  <si>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</si>
  <si>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</si>
  <si>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</si>
  <si>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</si>
  <si>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</si>
  <si>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</si>
  <si>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</si>
  <si>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</si>
  <si>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</si>
  <si>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</si>
  <si>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</si>
  <si>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</si>
  <si>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</si>
  <si>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</si>
  <si>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</si>
  <si>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</si>
  <si>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</si>
  <si>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</si>
  <si>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</si>
  <si>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</si>
  <si>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</si>
  <si>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</si>
  <si>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</si>
  <si>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</si>
  <si>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</si>
  <si>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</si>
  <si>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</si>
  <si>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</si>
  <si>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</si>
  <si>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</si>
  <si>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</si>
  <si>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</si>
  <si>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</si>
  <si>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</si>
  <si>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</si>
  <si>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</si>
  <si>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</si>
  <si>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</si>
  <si>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</si>
  <si>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</si>
  <si>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</si>
  <si>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</si>
  <si>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</si>
  <si>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</si>
  <si>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</si>
  <si>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</si>
  <si>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</si>
  <si>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</si>
  <si>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</si>
  <si>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</si>
  <si>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</si>
  <si>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</si>
  <si>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</si>
  <si>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</si>
  <si>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</si>
  <si>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</si>
  <si>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</si>
  <si>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</si>
  <si>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</si>
  <si>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</si>
  <si>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</si>
  <si>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</si>
  <si>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</si>
  <si>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</si>
  <si>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</si>
  <si>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</si>
  <si>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</si>
  <si>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</si>
  <si>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</si>
  <si>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</si>
  <si>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</si>
  <si>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</si>
  <si>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</si>
  <si>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</si>
  <si>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</si>
  <si>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</si>
  <si>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</si>
  <si>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</si>
  <si>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</si>
  <si>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</si>
  <si>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</si>
  <si>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</si>
  <si>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</si>
  <si>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</si>
  <si>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</si>
  <si>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</si>
  <si>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</si>
  <si>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</si>
  <si>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</si>
  <si>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</si>
  <si>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</si>
  <si>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</si>
  <si>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</si>
  <si>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</si>
  <si>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</si>
  <si>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</si>
  <si>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</si>
  <si>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</si>
  <si>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</si>
  <si>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</si>
  <si>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</si>
  <si>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</si>
  <si>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</si>
  <si>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</si>
  <si>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</si>
  <si>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</si>
  <si>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</si>
  <si>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</si>
  <si>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</si>
  <si>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</si>
  <si>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</si>
  <si>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</si>
  <si>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</si>
  <si>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</si>
  <si>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</si>
  <si>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</si>
  <si>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</si>
  <si>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</si>
  <si>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</si>
  <si>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</si>
  <si>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</si>
  <si>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</si>
  <si>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</si>
  <si>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</si>
  <si>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</si>
  <si>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</si>
  <si>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</si>
  <si>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</si>
  <si>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</si>
  <si>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</si>
  <si>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</si>
  <si>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</si>
  <si>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</si>
  <si>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</si>
  <si>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</si>
  <si>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</si>
  <si>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</si>
  <si>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</si>
  <si>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</si>
  <si>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</si>
  <si>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</si>
  <si>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</si>
  <si>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</si>
  <si>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</si>
  <si>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</si>
  <si>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</si>
  <si>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</si>
  <si>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</si>
  <si>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</si>
  <si>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</si>
  <si>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</si>
  <si>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</si>
  <si>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</si>
  <si>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</si>
  <si>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</si>
  <si>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</si>
  <si>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</si>
  <si>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</si>
  <si>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</si>
  <si>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</si>
  <si>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</si>
  <si>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</si>
  <si>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</si>
  <si>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</si>
  <si>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</si>
  <si>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</si>
  <si>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</si>
  <si>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</si>
  <si>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</si>
  <si>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</si>
  <si>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</si>
  <si>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</si>
  <si>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</si>
  <si>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</si>
  <si>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</si>
  <si>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</si>
  <si>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</si>
  <si>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</si>
  <si>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</si>
  <si>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</si>
  <si>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</si>
  <si>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</si>
  <si>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</si>
  <si>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</si>
  <si>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</si>
  <si>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</si>
  <si>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</si>
  <si>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</si>
  <si>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</si>
  <si>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</si>
  <si>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</si>
  <si>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</si>
  <si>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</si>
  <si>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</si>
  <si>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</si>
  <si>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</si>
  <si>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</si>
  <si>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</si>
  <si>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</si>
  <si>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</si>
  <si>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</si>
  <si>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</si>
  <si>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</si>
  <si>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</si>
  <si>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</si>
  <si>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</si>
  <si>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</si>
  <si>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</si>
  <si>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</si>
  <si>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</si>
  <si>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</si>
  <si>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</si>
  <si>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</si>
  <si>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</si>
  <si>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</si>
  <si>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</si>
  <si>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</si>
  <si>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</si>
  <si>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</si>
  <si>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</si>
  <si>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</si>
  <si>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</si>
  <si>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</si>
  <si>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</si>
  <si>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</si>
  <si>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</si>
  <si>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</si>
  <si>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</si>
  <si>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</si>
  <si>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</si>
  <si>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</si>
  <si>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</si>
  <si>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</si>
  <si>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</si>
  <si>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</si>
  <si>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</si>
  <si>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</si>
  <si>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</si>
  <si>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</si>
  <si>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</si>
  <si>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</si>
  <si>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</si>
  <si>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</si>
  <si>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</si>
  <si>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</si>
  <si>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</si>
  <si>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</si>
  <si>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</si>
  <si>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</si>
  <si>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</si>
  <si>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</si>
  <si>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</si>
  <si>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</si>
  <si>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</si>
  <si>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</si>
  <si>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</si>
  <si>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</si>
  <si>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</si>
  <si>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</si>
  <si>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</si>
  <si>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</si>
  <si>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</si>
  <si>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</si>
  <si>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</si>
  <si>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</si>
  <si>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</si>
  <si>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</si>
  <si>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</si>
  <si>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</si>
  <si>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</si>
  <si>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</si>
  <si>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</si>
  <si>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</si>
  <si>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</si>
  <si>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</si>
  <si>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</si>
  <si>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</si>
  <si>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</si>
  <si>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</si>
  <si>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</si>
  <si>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</si>
  <si>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</si>
  <si>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</si>
  <si>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</si>
  <si>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</si>
  <si>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</si>
  <si>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</si>
  <si>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</si>
  <si>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</si>
  <si>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</si>
  <si>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</si>
  <si>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</si>
  <si>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</si>
  <si>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</si>
  <si>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</si>
  <si>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</si>
  <si>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</si>
  <si>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</si>
  <si>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</si>
  <si>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</si>
  <si>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</si>
  <si>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</si>
  <si>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</si>
  <si>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</si>
  <si>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</si>
  <si>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</si>
  <si>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</si>
  <si>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</si>
  <si>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</si>
  <si>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</si>
  <si>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</si>
  <si>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</si>
  <si>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</si>
  <si>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</si>
  <si>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</si>
  <si>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</si>
  <si>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</si>
  <si>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</si>
  <si>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</si>
  <si>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</si>
  <si>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</si>
  <si>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</si>
  <si>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</si>
  <si>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</si>
  <si>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</si>
  <si>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</si>
  <si>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</si>
  <si>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</si>
  <si>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</si>
  <si>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</si>
  <si>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</si>
  <si>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</si>
  <si>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</si>
  <si>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</si>
  <si>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</si>
  <si>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</si>
  <si>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</si>
  <si>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</si>
  <si>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</si>
  <si>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</si>
  <si>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</si>
  <si>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</si>
  <si>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</si>
  <si>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</si>
  <si>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</si>
  <si>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</si>
  <si>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</si>
  <si>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</si>
  <si>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</si>
  <si>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</si>
  <si>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</si>
  <si>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</si>
  <si>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</si>
  <si>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</si>
  <si>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</si>
  <si>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</si>
  <si>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</si>
  <si>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</si>
  <si>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</si>
  <si>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</si>
  <si>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</si>
  <si>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</si>
  <si>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</si>
  <si>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</si>
  <si>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</si>
  <si>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</si>
  <si>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</si>
  <si>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</si>
  <si>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</si>
  <si>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</si>
  <si>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</si>
  <si>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</si>
  <si>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</si>
  <si>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</si>
  <si>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</si>
  <si>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</si>
  <si>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</si>
  <si>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</si>
  <si>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</si>
  <si>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</si>
  <si>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</si>
  <si>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</si>
  <si>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</si>
  <si>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</si>
  <si>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</si>
  <si>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</si>
  <si>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</si>
  <si>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</si>
  <si>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</si>
  <si>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</si>
  <si>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</si>
  <si>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</si>
  <si>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</si>
  <si>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</si>
  <si>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</si>
  <si>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</si>
  <si>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</si>
  <si>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</si>
  <si>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</si>
  <si>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</si>
  <si>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</si>
  <si>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</si>
  <si>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</si>
  <si>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</si>
  <si>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</si>
  <si>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</si>
  <si>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</si>
  <si>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</si>
  <si>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</si>
  <si>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</si>
  <si>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</si>
  <si>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</si>
  <si>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</si>
  <si>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</si>
  <si>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</si>
  <si>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</si>
  <si>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</si>
  <si>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</si>
  <si>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</si>
  <si>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</si>
  <si>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</si>
  <si>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</si>
  <si>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</si>
  <si>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</si>
  <si>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</si>
  <si>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</si>
  <si>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</si>
  <si>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</si>
  <si>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</si>
  <si>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</si>
  <si>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</si>
  <si>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</si>
  <si>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</si>
  <si>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</si>
  <si>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</si>
  <si>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</si>
  <si>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</si>
  <si>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</si>
  <si>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</si>
  <si>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</si>
  <si>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</si>
  <si>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</si>
  <si>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</si>
  <si>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</si>
  <si>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</si>
  <si>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</si>
  <si>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</si>
  <si>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</si>
  <si>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</si>
  <si>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</si>
  <si>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</si>
  <si>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</si>
  <si>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</si>
  <si>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</si>
  <si>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</si>
  <si>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</si>
  <si>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</si>
  <si>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</si>
  <si>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</si>
  <si>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</si>
  <si>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</si>
  <si>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</si>
  <si>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</si>
  <si>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</si>
  <si>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</si>
  <si>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</si>
  <si>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</si>
  <si>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</si>
  <si>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</si>
  <si>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</si>
  <si>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</si>
  <si>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</si>
  <si>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</si>
  <si>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</si>
  <si>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</si>
  <si>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</si>
  <si>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</si>
  <si>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</si>
  <si>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</si>
  <si>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</si>
  <si>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</si>
  <si>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</si>
  <si>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</si>
  <si>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</si>
  <si>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</si>
  <si>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</si>
  <si>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</si>
  <si>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</si>
  <si>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</si>
  <si>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</si>
  <si>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</si>
  <si>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</si>
  <si>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</si>
  <si>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</si>
  <si>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</si>
  <si>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</si>
  <si>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</si>
  <si>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</si>
  <si>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</si>
  <si>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</si>
  <si>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</si>
  <si>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</si>
  <si>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</si>
  <si>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</si>
  <si>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</si>
  <si>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</si>
  <si>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</si>
  <si>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</si>
  <si>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</si>
  <si>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</si>
  <si>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</si>
  <si>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</si>
  <si>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</si>
  <si>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</si>
  <si>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</si>
  <si>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</si>
  <si>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</si>
  <si>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</si>
  <si>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</si>
  <si>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</si>
  <si>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</si>
  <si>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</si>
  <si>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</si>
  <si>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</si>
  <si>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</si>
  <si>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</si>
  <si>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</si>
  <si>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</si>
  <si>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</si>
  <si>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</si>
  <si>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</si>
  <si>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</si>
  <si>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</si>
  <si>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</si>
  <si>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</si>
  <si>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</si>
  <si>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</si>
  <si>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</si>
  <si>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</si>
  <si>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</si>
  <si>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</si>
  <si>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</si>
  <si>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</si>
  <si>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</si>
  <si>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</si>
  <si>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</si>
  <si>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</si>
  <si>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</si>
  <si>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</si>
  <si>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</si>
  <si>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</si>
  <si>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</si>
  <si>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</si>
  <si>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</si>
  <si>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</si>
  <si>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</si>
  <si>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</si>
  <si>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</si>
  <si>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</si>
  <si>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</si>
  <si>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</si>
  <si>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</si>
  <si>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</si>
  <si>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</si>
  <si>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</si>
  <si>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</si>
  <si>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</si>
  <si>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</si>
  <si>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</si>
  <si>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</si>
  <si>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</si>
  <si>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</si>
  <si>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</si>
  <si>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</si>
  <si>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</si>
  <si>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</si>
  <si>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</si>
  <si>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</si>
  <si>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</si>
  <si>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</si>
  <si>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</si>
  <si>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</si>
  <si>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</si>
  <si>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</si>
  <si>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</si>
  <si>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</si>
  <si>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</si>
  <si>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</si>
  <si>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</si>
  <si>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</si>
  <si>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</si>
  <si>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</si>
  <si>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</si>
  <si>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</si>
  <si>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</si>
  <si>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</si>
  <si>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</si>
  <si>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</si>
  <si>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</si>
  <si>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</si>
  <si>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</si>
  <si>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</si>
  <si>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</si>
  <si>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</si>
  <si>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</si>
  <si>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</si>
  <si>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</si>
  <si>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</si>
  <si>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</si>
  <si>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</si>
  <si>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</si>
  <si>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</si>
  <si>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</si>
  <si>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</si>
  <si>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</si>
  <si>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</si>
  <si>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</si>
  <si>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</si>
  <si>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</si>
  <si>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</si>
  <si>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</si>
  <si>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</si>
  <si>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</si>
  <si>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</si>
  <si>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</si>
  <si>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</si>
  <si>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</si>
  <si>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</si>
  <si>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</si>
  <si>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</si>
  <si>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</si>
  <si>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</si>
  <si>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</si>
  <si>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</si>
  <si>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</si>
  <si>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</si>
  <si>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</si>
  <si>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</si>
  <si>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</si>
  <si>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</si>
  <si>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</si>
  <si>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</si>
  <si>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</si>
  <si>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</si>
  <si>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</si>
  <si>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</si>
  <si>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</si>
  <si>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</si>
  <si>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</si>
  <si>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</si>
  <si>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</si>
  <si>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</si>
  <si>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</si>
  <si>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</si>
  <si>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</si>
  <si>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</si>
  <si>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</si>
  <si>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</si>
  <si>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</si>
  <si>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</si>
  <si>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</si>
  <si>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</si>
  <si>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</si>
  <si>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</si>
  <si>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</si>
  <si>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</si>
  <si>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</si>
  <si>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</si>
  <si>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</si>
  <si>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</si>
  <si>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</si>
  <si>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</si>
  <si>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</si>
  <si>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</si>
  <si>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</si>
  <si>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</si>
  <si>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</si>
  <si>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</si>
  <si>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</si>
  <si>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</si>
  <si>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</si>
  <si>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</si>
  <si>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</si>
  <si>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</si>
  <si>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</si>
  <si>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</si>
  <si>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</si>
  <si>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</si>
  <si>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</si>
  <si>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</si>
  <si>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</si>
  <si>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</si>
  <si>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</si>
  <si>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</si>
  <si>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</si>
  <si>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</si>
  <si>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</si>
  <si>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</si>
  <si>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</si>
  <si>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</si>
  <si>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</si>
  <si>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</si>
  <si>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</si>
  <si>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</si>
  <si>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</si>
  <si>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</si>
  <si>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</si>
  <si>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</si>
  <si>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</si>
  <si>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</si>
  <si>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</si>
  <si>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</si>
  <si>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</si>
  <si>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</si>
  <si>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</si>
  <si>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</si>
  <si>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</si>
  <si>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</si>
  <si>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</si>
  <si>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</si>
  <si>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</si>
  <si>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</si>
  <si>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</si>
  <si>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</si>
  <si>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</si>
  <si>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</si>
  <si>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</si>
  <si>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</si>
  <si>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</si>
  <si>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</si>
  <si>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</si>
  <si>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</si>
  <si>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</si>
  <si>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</si>
  <si>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</si>
  <si>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</si>
  <si>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</si>
  <si>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</si>
  <si>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</si>
  <si>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</si>
  <si>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</si>
  <si>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</si>
  <si>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</si>
  <si>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</si>
  <si>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</si>
  <si>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</si>
  <si>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</si>
  <si>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</si>
  <si>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</si>
  <si>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</si>
  <si>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</si>
  <si>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</si>
  <si>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</si>
  <si>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</si>
  <si>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</si>
  <si>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</si>
  <si>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</si>
  <si>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</si>
  <si>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</si>
  <si>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</si>
  <si>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</si>
  <si>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</si>
  <si>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</si>
  <si>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</si>
  <si>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</si>
  <si>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</si>
  <si>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</si>
  <si>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</si>
  <si>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</si>
  <si>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</si>
  <si>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</si>
  <si>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</si>
  <si>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</si>
  <si>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</si>
  <si>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</si>
  <si>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</si>
  <si>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</si>
  <si>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</si>
  <si>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</si>
  <si>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</si>
  <si>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</si>
  <si>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</si>
  <si>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</si>
  <si>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</si>
  <si>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</si>
  <si>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</si>
  <si>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</si>
  <si>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</si>
  <si>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</si>
  <si>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</si>
  <si>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</si>
  <si>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</si>
  <si>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</si>
  <si>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</si>
  <si>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</si>
  <si>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</si>
  <si>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</si>
  <si>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</si>
  <si>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</si>
  <si>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</si>
  <si>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</si>
  <si>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</si>
  <si>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</si>
  <si>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</si>
  <si>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</si>
  <si>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</si>
  <si>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</si>
  <si>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</si>
  <si>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</si>
  <si>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</si>
  <si>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</si>
  <si>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</si>
  <si>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</si>
  <si>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</si>
  <si>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</si>
  <si>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</si>
  <si>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</si>
  <si>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</si>
  <si>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</si>
  <si>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</si>
  <si>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</si>
  <si>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</si>
  <si>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</si>
  <si>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</si>
  <si>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</si>
  <si>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</si>
  <si>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</si>
  <si>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</si>
  <si>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</si>
  <si>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</si>
  <si>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</si>
  <si>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</si>
  <si>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</si>
  <si>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</si>
  <si>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</si>
  <si>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</si>
  <si>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</si>
  <si>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</si>
  <si>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</si>
  <si>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</si>
  <si>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</si>
  <si>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</si>
  <si>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</si>
  <si>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</si>
  <si>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</si>
  <si>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</si>
  <si>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</si>
  <si>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</si>
  <si>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</si>
  <si>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</si>
  <si>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</si>
  <si>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</si>
  <si>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</si>
  <si>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</si>
  <si>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</si>
  <si>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</si>
  <si>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</si>
  <si>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</si>
  <si>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</si>
  <si>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</si>
  <si>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</si>
  <si>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</si>
  <si>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</si>
  <si>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</si>
  <si>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</si>
  <si>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</si>
  <si>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</si>
  <si>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</si>
  <si>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</si>
  <si>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</si>
  <si>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</si>
  <si>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</si>
  <si>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</si>
  <si>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</si>
  <si>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</si>
  <si>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</si>
  <si>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</si>
  <si>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</si>
  <si>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</si>
  <si>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</si>
  <si>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</si>
  <si>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</si>
  <si>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</si>
  <si>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</si>
  <si>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</si>
  <si>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</si>
  <si>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</si>
  <si>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</si>
  <si>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</si>
  <si>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</si>
  <si>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</si>
  <si>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</si>
  <si>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</si>
  <si>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</si>
  <si>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</si>
  <si>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</si>
  <si>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</si>
  <si>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</si>
  <si>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</si>
  <si>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</si>
  <si>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</si>
  <si>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</si>
  <si>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</si>
  <si>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</si>
  <si>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</si>
  <si>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</si>
  <si>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</si>
  <si>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</si>
  <si>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</si>
  <si>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</si>
  <si>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</si>
  <si>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</si>
  <si>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</si>
  <si>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</si>
  <si>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</si>
  <si>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</si>
  <si>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</si>
  <si>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</si>
  <si>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</si>
  <si>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</si>
  <si>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</si>
  <si>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</si>
  <si>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</si>
  <si>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</si>
  <si>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</si>
  <si>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</si>
  <si>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</si>
  <si>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</si>
  <si>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</si>
  <si>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</si>
  <si>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</si>
  <si>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</si>
  <si>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</si>
  <si>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</si>
  <si>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</si>
  <si>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</si>
  <si>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</si>
  <si>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</si>
  <si>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</si>
  <si>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</si>
  <si>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</si>
  <si>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</si>
  <si>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</si>
  <si>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</si>
  <si>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</si>
  <si>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</si>
  <si>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</si>
  <si>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</si>
  <si>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</si>
  <si>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</si>
  <si>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</si>
  <si>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</si>
  <si>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</si>
  <si>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</si>
  <si>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</si>
  <si>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</si>
  <si>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</si>
  <si>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</si>
  <si>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</si>
  <si>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</si>
  <si>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</si>
  <si>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</si>
  <si>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</si>
  <si>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</si>
  <si>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</si>
  <si>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</si>
  <si>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</si>
  <si>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</si>
  <si>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</si>
  <si>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</si>
  <si>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</si>
  <si>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</si>
  <si>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</si>
  <si>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</si>
  <si>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</si>
  <si>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</si>
  <si>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</si>
  <si>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</si>
  <si>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</si>
  <si>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</si>
  <si>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</si>
  <si>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</si>
  <si>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</si>
  <si>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</si>
  <si>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</si>
  <si>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</si>
  <si>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</si>
  <si>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</si>
  <si>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</si>
  <si>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</si>
  <si>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</si>
  <si>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</si>
  <si>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</si>
  <si>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</si>
  <si>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</si>
  <si>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</si>
  <si>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</si>
  <si>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</si>
  <si>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</si>
  <si>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</si>
  <si>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</si>
  <si>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</si>
  <si>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</si>
  <si>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</si>
  <si>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</si>
  <si>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</si>
  <si>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</si>
  <si>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</si>
  <si>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</si>
  <si>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</si>
  <si>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</si>
  <si>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</si>
  <si>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</si>
  <si>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</si>
  <si>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</si>
  <si>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</si>
  <si>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</si>
  <si>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</si>
  <si>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</si>
  <si>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</si>
  <si>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</si>
  <si>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</si>
  <si>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</si>
  <si>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</si>
  <si>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</si>
  <si>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</si>
  <si>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</si>
  <si>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</si>
  <si>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</si>
  <si>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</si>
  <si>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</si>
  <si>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</si>
  <si>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</si>
  <si>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</si>
  <si>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</si>
  <si>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</si>
  <si>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</si>
  <si>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</si>
  <si>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</si>
  <si>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</si>
  <si>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</si>
  <si>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</si>
  <si>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</si>
  <si>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</si>
  <si>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</si>
  <si>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</si>
  <si>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</si>
  <si>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</si>
  <si>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</si>
  <si>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</si>
  <si>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</si>
  <si>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</si>
  <si>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</si>
  <si>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</si>
  <si>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</si>
  <si>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</si>
  <si>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</si>
  <si>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</si>
  <si>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</si>
  <si>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</si>
  <si>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</si>
  <si>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</si>
  <si>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</si>
  <si>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</si>
  <si>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</si>
  <si>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</si>
  <si>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</si>
  <si>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</si>
  <si>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</si>
  <si>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</si>
  <si>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</si>
  <si>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</si>
  <si>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</si>
  <si>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</si>
  <si>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</si>
  <si>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</si>
  <si>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</si>
  <si>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</si>
  <si>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</si>
  <si>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</si>
  <si>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</si>
  <si>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</si>
  <si>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</si>
  <si>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</si>
  <si>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</si>
  <si>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</si>
  <si>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</si>
  <si>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</si>
  <si>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</si>
  <si>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</si>
  <si>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</si>
  <si>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</si>
  <si>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</si>
  <si>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</si>
  <si>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</si>
  <si>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</si>
  <si>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</si>
  <si>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</si>
  <si>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</si>
  <si>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</si>
  <si>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</si>
  <si>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</si>
  <si>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</si>
  <si>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</si>
  <si>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</si>
  <si>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</si>
  <si>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</si>
  <si>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</si>
  <si>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</si>
  <si>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</si>
  <si>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</si>
  <si>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</si>
  <si>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</si>
  <si>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</si>
  <si>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</si>
  <si>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</si>
  <si>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</si>
  <si>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</si>
  <si>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</si>
  <si>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</si>
  <si>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</si>
  <si>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</si>
  <si>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</si>
  <si>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</si>
  <si>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</si>
  <si>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</si>
  <si>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</si>
  <si>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</si>
  <si>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</si>
  <si>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</si>
  <si>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</si>
  <si>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</si>
  <si>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</si>
  <si>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</si>
  <si>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</si>
  <si>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</si>
  <si>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</si>
  <si>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</si>
  <si>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</si>
  <si>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</si>
  <si>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</si>
  <si>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</si>
  <si>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</si>
  <si>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</si>
  <si>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</si>
  <si>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</si>
  <si>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</si>
  <si>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</si>
  <si>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</si>
  <si>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</si>
  <si>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</si>
  <si>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</si>
  <si>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</si>
  <si>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</si>
  <si>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</si>
  <si>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</si>
  <si>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</si>
  <si>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</si>
  <si>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</si>
  <si>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</si>
  <si>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</si>
  <si>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</si>
  <si>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</si>
  <si>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</si>
  <si>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</si>
  <si>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</si>
  <si>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</si>
  <si>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</si>
  <si>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</si>
  <si>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</si>
  <si>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</si>
  <si>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</si>
  <si>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</si>
  <si>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</si>
  <si>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</si>
  <si>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</si>
  <si>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</si>
  <si>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</si>
  <si>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</si>
  <si>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</si>
  <si>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</si>
  <si>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</si>
  <si>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</si>
  <si>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</si>
  <si>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</si>
  <si>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</si>
  <si>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</si>
  <si>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</si>
  <si>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</si>
  <si>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</si>
  <si>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</si>
  <si>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</si>
  <si>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</si>
  <si>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</si>
  <si>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</si>
  <si>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</si>
  <si>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</si>
  <si>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</si>
  <si>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</si>
  <si>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</si>
  <si>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</si>
  <si>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</si>
  <si>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</si>
  <si>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</si>
  <si>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</si>
  <si>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</si>
  <si>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</si>
  <si>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</si>
  <si>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</si>
  <si>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</si>
  <si>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</si>
  <si>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</si>
  <si>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</si>
  <si>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</si>
  <si>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</si>
  <si>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</si>
  <si>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</si>
  <si>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</si>
  <si>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</si>
  <si>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</si>
  <si>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</si>
  <si>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</si>
  <si>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</si>
  <si>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</si>
  <si>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</si>
  <si>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</si>
  <si>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</si>
  <si>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</si>
  <si>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</si>
  <si>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</si>
  <si>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</si>
  <si>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</si>
  <si>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</si>
  <si>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</si>
  <si>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</si>
  <si>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</si>
  <si>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</si>
  <si>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</si>
  <si>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</si>
  <si>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</si>
  <si>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</si>
  <si>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</si>
  <si>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</si>
  <si>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</si>
  <si>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</si>
  <si>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</si>
  <si>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</si>
  <si>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</si>
  <si>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</si>
  <si>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</si>
  <si>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</si>
  <si>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</si>
  <si>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</si>
  <si>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</si>
  <si>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</si>
  <si>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</si>
  <si>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</si>
  <si>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</si>
  <si>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</si>
  <si>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</si>
  <si>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</si>
  <si>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</si>
  <si>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</si>
  <si>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</si>
  <si>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</si>
  <si>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</si>
  <si>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</si>
  <si>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</si>
  <si>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</si>
  <si>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</si>
  <si>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</si>
  <si>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</si>
  <si>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</si>
  <si>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</si>
  <si>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</si>
  <si>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</si>
  <si>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</si>
  <si>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</si>
  <si>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</si>
  <si>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</si>
  <si>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</si>
  <si>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</si>
  <si>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</si>
  <si>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</si>
  <si>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</si>
  <si>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</si>
  <si>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</si>
  <si>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</si>
  <si>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</si>
  <si>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</si>
  <si>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</si>
  <si>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</si>
  <si>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</si>
  <si>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</si>
  <si>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</si>
  <si>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</si>
  <si>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</si>
  <si>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</si>
  <si>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</si>
  <si>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</si>
  <si>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</si>
  <si>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</si>
  <si>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</si>
  <si>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</si>
  <si>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</si>
  <si>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</si>
  <si>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</si>
  <si>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</si>
  <si>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</si>
  <si>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</si>
  <si>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</si>
  <si>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</si>
  <si>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</si>
  <si>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</si>
  <si>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</si>
  <si>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</si>
  <si>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</si>
  <si>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</si>
  <si>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</si>
  <si>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</si>
  <si>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</si>
  <si>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</si>
  <si>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</si>
  <si>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</si>
  <si>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</si>
  <si>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</si>
  <si>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</si>
  <si>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</si>
  <si>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</si>
  <si>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</si>
  <si>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</si>
  <si>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</si>
  <si>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</si>
  <si>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</si>
  <si>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</si>
  <si>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</si>
  <si>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</si>
  <si>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</si>
  <si>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</si>
  <si>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</si>
  <si>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</si>
  <si>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</si>
  <si>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</si>
  <si>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</si>
  <si>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</si>
  <si>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</si>
  <si>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</si>
  <si>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</si>
  <si>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</si>
  <si>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</si>
  <si>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</si>
  <si>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</si>
  <si>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</si>
  <si>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</si>
  <si>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</si>
  <si>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</si>
  <si>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</si>
  <si>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</si>
  <si>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</si>
  <si>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</si>
  <si>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</si>
  <si>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</si>
  <si>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</si>
  <si>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</si>
  <si>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</si>
  <si>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</si>
  <si>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</si>
  <si>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</si>
  <si>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</si>
  <si>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</si>
  <si>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</si>
  <si>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</si>
  <si>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</si>
  <si>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</si>
  <si>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</si>
  <si>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</si>
  <si>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</si>
  <si>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</si>
  <si>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</si>
  <si>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</si>
  <si>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</si>
  <si>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</si>
  <si>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</si>
  <si>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</si>
  <si>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</si>
  <si>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</si>
  <si>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</si>
  <si>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</si>
  <si>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</si>
  <si>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</si>
  <si>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</si>
  <si>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</si>
  <si>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</si>
  <si>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</si>
  <si>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</si>
  <si>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</si>
  <si>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</si>
  <si>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</si>
  <si>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</si>
  <si>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</si>
  <si>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</si>
  <si>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</si>
  <si>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</si>
  <si>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</si>
  <si>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</si>
  <si>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</si>
  <si>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</si>
  <si>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</si>
  <si>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</si>
  <si>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</si>
  <si>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</si>
  <si>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</si>
  <si>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</si>
  <si>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</si>
  <si>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</si>
  <si>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</si>
  <si>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</si>
  <si>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</si>
  <si>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</si>
  <si>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</si>
  <si>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</si>
  <si>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</si>
  <si>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</si>
  <si>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</si>
  <si>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</si>
  <si>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</si>
  <si>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</si>
  <si>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</si>
  <si>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</si>
  <si>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</si>
  <si>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</si>
  <si>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</si>
  <si>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</si>
  <si>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</si>
  <si>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</si>
  <si>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</si>
  <si>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</si>
  <si>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</si>
  <si>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</si>
  <si>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</si>
  <si>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</si>
  <si>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</si>
  <si>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</si>
  <si>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</si>
  <si>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</si>
  <si>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</si>
  <si>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</si>
  <si>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</si>
  <si>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</si>
  <si>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</si>
  <si>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</si>
  <si>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</si>
  <si>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</si>
  <si>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</si>
  <si>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</si>
  <si>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</si>
  <si>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</si>
  <si>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</si>
  <si>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</si>
  <si>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</si>
  <si>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</si>
  <si>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</si>
  <si>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</si>
  <si>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</si>
  <si>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</si>
  <si>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</si>
  <si>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</si>
  <si>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</si>
  <si>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</si>
  <si>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</si>
  <si>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</si>
  <si>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</si>
  <si>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</si>
  <si>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</si>
  <si>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</si>
  <si>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</si>
  <si>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</si>
  <si>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</si>
  <si>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</si>
  <si>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</si>
  <si>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</si>
  <si>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</si>
  <si>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</si>
  <si>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</si>
  <si>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</si>
  <si>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</si>
  <si>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</si>
  <si>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</si>
  <si>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</si>
  <si>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</si>
  <si>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</si>
  <si>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</si>
  <si>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</si>
  <si>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</si>
  <si>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</si>
  <si>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</si>
  <si>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</si>
  <si>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</si>
  <si>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</si>
  <si>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</si>
  <si>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</si>
  <si>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</si>
  <si>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</si>
  <si>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</si>
  <si>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</si>
  <si>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</si>
  <si>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</si>
  <si>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</si>
  <si>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</si>
  <si>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</si>
  <si>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</si>
  <si>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</si>
  <si>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</si>
  <si>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</si>
  <si>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</si>
  <si>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</si>
  <si>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</si>
  <si>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</si>
  <si>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</si>
  <si>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</si>
  <si>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</si>
  <si>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</si>
  <si>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</si>
  <si>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</si>
  <si>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</si>
  <si>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</si>
  <si>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</si>
  <si>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</si>
  <si>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</si>
  <si>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</si>
  <si>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</si>
  <si>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</si>
  <si>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</si>
  <si>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</si>
  <si>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</si>
  <si>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</si>
  <si>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</si>
  <si>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</si>
  <si>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</si>
  <si>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</si>
  <si>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</si>
  <si>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</si>
  <si>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</si>
  <si>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</si>
  <si>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</si>
  <si>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</si>
  <si>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</si>
  <si>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</si>
  <si>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</si>
  <si>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</si>
  <si>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</si>
  <si>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</si>
  <si>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</si>
  <si>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</si>
  <si>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</si>
  <si>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</si>
  <si>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</si>
  <si>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</si>
  <si>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</si>
  <si>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</si>
  <si>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</si>
  <si>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</si>
  <si>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</si>
  <si>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</si>
  <si>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</si>
  <si>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</si>
  <si>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</si>
  <si>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</si>
  <si>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</si>
  <si>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</si>
  <si>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</si>
  <si>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</si>
  <si>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</si>
  <si>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</si>
  <si>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</si>
  <si>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</si>
  <si>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</si>
  <si>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</si>
  <si>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</si>
  <si>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</si>
  <si>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</si>
  <si>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</si>
  <si>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</si>
  <si>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</si>
  <si>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</si>
  <si>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</si>
  <si>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</si>
  <si>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</si>
  <si>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</si>
  <si>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</si>
  <si>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</si>
  <si>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</si>
  <si>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</si>
  <si>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</si>
  <si>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</si>
  <si>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</si>
  <si>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</si>
  <si>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</si>
  <si>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</si>
  <si>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</si>
  <si>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</si>
  <si>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</si>
  <si>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</si>
  <si>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</si>
  <si>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</si>
  <si>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</si>
  <si>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</si>
  <si>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</si>
  <si>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</si>
  <si>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</si>
  <si>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</si>
  <si>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</si>
  <si>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</si>
  <si>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</si>
  <si>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</si>
  <si>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</si>
  <si>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</si>
  <si>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</si>
  <si>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</si>
  <si>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</si>
  <si>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</si>
  <si>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</si>
  <si>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</si>
  <si>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</si>
  <si>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</si>
  <si>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</si>
  <si>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</si>
  <si>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</si>
  <si>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</si>
  <si>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</si>
  <si>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</si>
  <si>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</si>
  <si>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</si>
  <si>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</si>
  <si>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</si>
  <si>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</si>
  <si>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</si>
  <si>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</si>
  <si>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</si>
  <si>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</si>
  <si>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</si>
  <si>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</si>
  <si>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</si>
  <si>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</si>
  <si>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</si>
  <si>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</si>
  <si>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</si>
  <si>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</si>
  <si>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</si>
  <si>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</si>
  <si>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</si>
  <si>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</si>
  <si>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</si>
  <si>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</si>
  <si>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</si>
  <si>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</si>
  <si>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</si>
  <si>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</si>
  <si>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</si>
  <si>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</si>
  <si>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</si>
  <si>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</si>
  <si>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</si>
  <si>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</si>
  <si>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</si>
  <si>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</si>
  <si>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</si>
  <si>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</si>
  <si>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</si>
  <si>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</si>
  <si>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</si>
  <si>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</si>
  <si>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</si>
  <si>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</si>
  <si>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</si>
  <si>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</si>
  <si>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</si>
  <si>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</si>
  <si>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</si>
  <si>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</si>
  <si>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</si>
  <si>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</si>
  <si>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</si>
  <si>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</si>
  <si>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</si>
  <si>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</si>
  <si>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</si>
  <si>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</si>
  <si>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</si>
  <si>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</si>
  <si>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</si>
  <si>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</si>
  <si>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</si>
  <si>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</si>
  <si>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</si>
  <si>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</si>
  <si>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</si>
  <si>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</si>
  <si>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</si>
  <si>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</si>
  <si>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</si>
  <si>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</si>
  <si>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</si>
  <si>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</si>
  <si>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</si>
  <si>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</si>
  <si>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</si>
  <si>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</si>
  <si>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</si>
  <si>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</si>
  <si>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</si>
  <si>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</si>
  <si>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</si>
  <si>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</si>
  <si>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</si>
  <si>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</si>
  <si>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</si>
  <si>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</si>
  <si>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</si>
  <si>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</si>
  <si>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</si>
  <si>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</si>
  <si>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</si>
  <si>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</si>
  <si>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</si>
  <si>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</si>
  <si>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</si>
  <si>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</si>
  <si>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</si>
  <si>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</si>
  <si>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</si>
  <si>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</si>
  <si>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</si>
  <si>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</si>
  <si>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</si>
  <si>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</si>
  <si>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</si>
  <si>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</si>
  <si>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</si>
  <si>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</si>
  <si>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</si>
  <si>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</si>
  <si>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</si>
  <si>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</si>
  <si>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</si>
  <si>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</si>
  <si>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</si>
  <si>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</si>
  <si>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</si>
  <si>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</si>
  <si>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</si>
  <si>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</si>
  <si>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</si>
  <si>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</si>
  <si>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</si>
  <si>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</si>
  <si>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</si>
  <si>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</si>
  <si>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</si>
  <si>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</si>
  <si>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</si>
  <si>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</si>
  <si>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</si>
  <si>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</si>
  <si>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</si>
  <si>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</si>
  <si>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</si>
  <si>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</si>
  <si>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</si>
  <si>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</si>
  <si>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</si>
  <si>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</si>
  <si>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</si>
  <si>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</si>
  <si>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</si>
  <si>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</si>
  <si>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</si>
  <si>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</si>
  <si>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</si>
  <si>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</si>
  <si>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</si>
  <si>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</si>
  <si>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</si>
  <si>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</si>
  <si>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</si>
  <si>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</si>
  <si>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</si>
  <si>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</si>
  <si>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</si>
  <si>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</si>
  <si>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</si>
  <si>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</si>
  <si>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</si>
  <si>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</si>
  <si>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</si>
  <si>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</si>
  <si>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</si>
  <si>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</si>
  <si>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</si>
  <si>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</si>
  <si>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</si>
  <si>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</si>
  <si>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</si>
  <si>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</si>
  <si>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</si>
  <si>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</si>
  <si>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</si>
  <si>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</si>
  <si>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</si>
  <si>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</si>
  <si>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</si>
  <si>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</si>
  <si>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</si>
  <si>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</si>
  <si>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</si>
  <si>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</si>
  <si>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</si>
  <si>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</si>
  <si>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</si>
  <si>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</si>
  <si>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</si>
  <si>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</si>
  <si>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</si>
  <si>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</si>
  <si>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</si>
  <si>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</si>
  <si>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</si>
  <si>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</si>
  <si>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</si>
  <si>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</si>
  <si>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</si>
  <si>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</si>
  <si>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</si>
  <si>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</si>
  <si>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</si>
  <si>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</si>
  <si>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</si>
  <si>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</si>
  <si>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</si>
  <si>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</si>
  <si>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</si>
  <si>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</si>
  <si>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</si>
  <si>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</si>
  <si>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</si>
  <si>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</si>
  <si>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</si>
  <si>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</si>
  <si>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</si>
  <si>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</si>
  <si>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</si>
  <si>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</si>
  <si>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</si>
  <si>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</si>
  <si>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</si>
  <si>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</si>
  <si>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</si>
  <si>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</si>
  <si>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</si>
  <si>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</si>
  <si>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</si>
  <si>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</si>
  <si>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</si>
  <si>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</si>
  <si>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</si>
  <si>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</si>
  <si>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</si>
  <si>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</si>
  <si>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</si>
  <si>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</si>
  <si>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</si>
  <si>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</si>
  <si>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</si>
  <si>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</si>
  <si>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</si>
  <si>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</si>
  <si>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</si>
  <si>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</si>
  <si>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</si>
  <si>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</si>
  <si>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</si>
  <si>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</si>
  <si>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</si>
  <si>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</si>
  <si>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</si>
  <si>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</si>
  <si>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</si>
  <si>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</si>
  <si>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</si>
  <si>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</si>
  <si>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</si>
  <si>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</si>
  <si>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</si>
  <si>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</si>
  <si>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</si>
  <si>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</si>
  <si>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</si>
  <si>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</si>
  <si>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</si>
  <si>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</si>
  <si>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</si>
  <si>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</si>
  <si>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</si>
  <si>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</si>
  <si>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</si>
  <si>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</si>
  <si>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</si>
  <si>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</si>
  <si>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</si>
  <si>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</si>
  <si>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</si>
  <si>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</si>
  <si>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</si>
  <si>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</si>
  <si>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</si>
  <si>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</si>
  <si>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</si>
  <si>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</si>
  <si>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</si>
  <si>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</si>
  <si>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</si>
  <si>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</si>
  <si>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</si>
  <si>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</si>
  <si>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</si>
  <si>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</si>
  <si>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</si>
  <si>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</si>
  <si>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</si>
  <si>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</si>
  <si>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</si>
  <si>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</si>
  <si>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</si>
  <si>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</si>
  <si>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</si>
  <si>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</si>
  <si>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</si>
  <si>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</si>
  <si>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</si>
  <si>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</si>
  <si>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</si>
  <si>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</si>
  <si>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</si>
  <si>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</si>
  <si>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</si>
  <si>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</si>
  <si>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</si>
  <si>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</si>
  <si>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</si>
  <si>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</si>
  <si>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</si>
  <si>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</si>
  <si>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</si>
  <si>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</si>
  <si>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</si>
  <si>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</si>
  <si>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</si>
  <si>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</si>
  <si>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</si>
  <si>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</si>
  <si>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</si>
  <si>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</si>
  <si>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</si>
  <si>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</si>
  <si>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</si>
  <si>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</si>
  <si>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</si>
  <si>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</si>
  <si>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</si>
  <si>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</si>
  <si>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</si>
  <si>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</si>
  <si>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</si>
  <si>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</si>
  <si>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</si>
  <si>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</si>
  <si>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</si>
  <si>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</si>
  <si>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</si>
  <si>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</si>
  <si>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</si>
  <si>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</si>
  <si>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</si>
  <si>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</si>
  <si>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</si>
  <si>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</si>
  <si>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</si>
  <si>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</si>
  <si>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</si>
  <si>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</si>
  <si>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</si>
  <si>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</si>
  <si>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</si>
  <si>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</si>
  <si>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</si>
  <si>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</si>
  <si>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</si>
  <si>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</si>
  <si>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</si>
  <si>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</si>
  <si>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</si>
  <si>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</si>
  <si>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</si>
  <si>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</si>
  <si>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</si>
  <si>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</si>
  <si>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</si>
  <si>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</si>
  <si>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</si>
  <si>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</si>
  <si>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</si>
  <si>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</si>
  <si>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</si>
  <si>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</si>
  <si>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</si>
  <si>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</si>
  <si>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</si>
  <si>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</si>
  <si>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</si>
  <si>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</si>
  <si>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</si>
  <si>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</si>
  <si>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</si>
  <si>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</si>
  <si>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</si>
  <si>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</si>
  <si>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</si>
  <si>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</si>
  <si>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</si>
  <si>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</si>
  <si>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</si>
  <si>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</si>
  <si>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</si>
  <si>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</si>
  <si>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</si>
  <si>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</si>
  <si>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</si>
  <si>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</si>
  <si>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</si>
  <si>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</si>
  <si>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</si>
  <si>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</si>
  <si>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</si>
  <si>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</si>
  <si>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</si>
  <si>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</si>
  <si>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</si>
  <si>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</si>
  <si>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</si>
  <si>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</si>
  <si>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</si>
  <si>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</si>
  <si>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</si>
  <si>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</si>
  <si>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</si>
  <si>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</si>
  <si>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</si>
  <si>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</si>
  <si>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</si>
  <si>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</si>
  <si>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</si>
  <si>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</si>
  <si>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</si>
  <si>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</si>
  <si>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</si>
  <si>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</si>
  <si>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</si>
  <si>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</si>
  <si>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</si>
  <si>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</si>
  <si>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</si>
  <si>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</si>
  <si>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</si>
  <si>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</si>
  <si>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</si>
  <si>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</si>
  <si>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</si>
  <si>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</si>
  <si>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</si>
  <si>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</si>
  <si>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</si>
  <si>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</si>
  <si>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</si>
  <si>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</si>
  <si>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</si>
  <si>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</si>
  <si>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</si>
  <si>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</si>
  <si>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</si>
  <si>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</si>
  <si>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</si>
  <si>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</si>
  <si>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</si>
  <si>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</si>
  <si>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</si>
  <si>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</si>
  <si>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</si>
  <si>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</si>
  <si>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</si>
  <si>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</si>
  <si>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</si>
  <si>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</si>
  <si>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</si>
  <si>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</si>
  <si>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</si>
  <si>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</si>
  <si>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</si>
  <si>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</si>
  <si>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</si>
  <si>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</si>
  <si>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</si>
  <si>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</si>
  <si>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</si>
  <si>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</si>
  <si>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</si>
  <si>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</si>
  <si>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</si>
  <si>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</si>
  <si>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</si>
  <si>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</si>
  <si>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</si>
  <si>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</si>
  <si>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</si>
  <si>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</si>
  <si>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</si>
  <si>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</si>
  <si>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</si>
  <si>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</si>
  <si>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</si>
  <si>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</si>
  <si>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</si>
  <si>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</si>
  <si>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</si>
  <si>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</si>
  <si>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</si>
  <si>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</si>
  <si>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</si>
  <si>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</si>
  <si>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</si>
  <si>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</si>
  <si>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</si>
  <si>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</si>
  <si>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</si>
  <si>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</si>
  <si>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</si>
  <si>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</si>
  <si>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</si>
  <si>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</si>
  <si>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</si>
  <si>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</si>
  <si>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</si>
  <si>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</si>
  <si>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</si>
  <si>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</si>
  <si>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</si>
  <si>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</si>
  <si>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</si>
  <si>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</si>
  <si>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</si>
  <si>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</si>
  <si>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</si>
  <si>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</si>
  <si>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</si>
  <si>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</si>
  <si>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</si>
  <si>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</si>
  <si>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</si>
  <si>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</si>
  <si>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</si>
  <si>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</si>
  <si>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</si>
  <si>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</si>
  <si>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</si>
  <si>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</si>
  <si>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</si>
  <si>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</si>
  <si>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</si>
  <si>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</si>
  <si>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</si>
  <si>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</si>
  <si>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</si>
  <si>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</si>
  <si>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</si>
  <si>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</si>
  <si>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</si>
  <si>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</si>
  <si>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</si>
  <si>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</si>
  <si>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</si>
  <si>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</si>
  <si>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</si>
  <si>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</si>
  <si>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</si>
  <si>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</si>
  <si>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</si>
  <si>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</si>
  <si>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</si>
  <si>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</si>
  <si>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</si>
  <si>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</si>
  <si>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</si>
  <si>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</si>
  <si>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</si>
  <si>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</si>
  <si>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</si>
  <si>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</si>
  <si>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</si>
  <si>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</si>
  <si>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</si>
  <si>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</si>
  <si>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</si>
  <si>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</si>
  <si>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</si>
  <si>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</si>
  <si>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</si>
  <si>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</si>
  <si>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</si>
  <si>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</si>
  <si>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</si>
  <si>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</si>
  <si>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</si>
  <si>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</si>
  <si>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</si>
  <si>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</si>
  <si>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</si>
  <si>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</si>
  <si>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</si>
  <si>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</si>
  <si>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</si>
  <si>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</si>
  <si>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</si>
  <si>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</si>
  <si>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</si>
  <si>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</si>
  <si>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</si>
  <si>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</si>
  <si>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</si>
  <si>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</si>
  <si>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</si>
  <si>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</si>
  <si>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</si>
  <si>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</si>
  <si>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</si>
  <si>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</si>
  <si>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</si>
  <si>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</si>
  <si>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</si>
  <si>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</si>
  <si>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</si>
  <si>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</si>
  <si>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</si>
  <si>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</si>
  <si>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</si>
  <si>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</si>
  <si>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</si>
  <si>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</si>
  <si>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</si>
  <si>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</si>
  <si>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</si>
  <si>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</si>
  <si>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</si>
  <si>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</si>
  <si>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</si>
  <si>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</si>
  <si>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</si>
  <si>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</si>
  <si>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</si>
  <si>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</si>
  <si>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</si>
  <si>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</si>
  <si>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</si>
  <si>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</si>
  <si>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</si>
  <si>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</si>
  <si>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</si>
  <si>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</si>
  <si>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</si>
  <si>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</si>
  <si>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</si>
  <si>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</si>
  <si>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</si>
  <si>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</si>
  <si>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</si>
  <si>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</si>
  <si>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</si>
  <si>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</si>
  <si>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</si>
  <si>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</si>
  <si>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</si>
  <si>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</si>
  <si>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</si>
  <si>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</si>
  <si>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</si>
  <si>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</si>
  <si>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</si>
  <si>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</si>
  <si>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</si>
  <si>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</si>
  <si>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</si>
  <si>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</si>
  <si>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</si>
  <si>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</si>
  <si>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</si>
  <si>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</si>
  <si>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</si>
  <si>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</si>
  <si>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</si>
  <si>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</si>
  <si>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</si>
  <si>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</si>
  <si>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</si>
  <si>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</si>
  <si>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</si>
  <si>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</si>
  <si>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</si>
  <si>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</si>
  <si>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</si>
  <si>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</si>
  <si>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</si>
  <si>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</si>
  <si>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</si>
  <si>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</si>
  <si>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</si>
  <si>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</si>
  <si>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</si>
  <si>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</si>
  <si>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</si>
  <si>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</si>
  <si>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</si>
  <si>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</si>
  <si>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</si>
  <si>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</si>
  <si>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</si>
  <si>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</si>
  <si>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</si>
  <si>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</si>
  <si>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</si>
  <si>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</si>
  <si>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</si>
  <si>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</si>
  <si>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</si>
  <si>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</si>
  <si>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</si>
  <si>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</si>
  <si>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</si>
  <si>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</si>
  <si>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</si>
  <si>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</si>
  <si>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</si>
  <si>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</si>
  <si>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</si>
  <si>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</si>
  <si>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</si>
  <si>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</si>
  <si>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</si>
  <si>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</si>
  <si>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</si>
  <si>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</si>
  <si>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</si>
  <si>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</si>
  <si>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</si>
  <si>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</si>
  <si>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</si>
  <si>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</si>
  <si>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</si>
  <si>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</si>
  <si>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</si>
  <si>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</si>
  <si>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</si>
  <si>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</si>
  <si>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</si>
  <si>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</si>
  <si>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</si>
  <si>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</si>
  <si>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</si>
  <si>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</si>
  <si>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</si>
  <si>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</si>
  <si>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</si>
  <si>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</si>
  <si>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</si>
  <si>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</si>
  <si>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</si>
  <si>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</si>
  <si>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</si>
  <si>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</si>
  <si>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</si>
  <si>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</si>
  <si>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</si>
  <si>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</si>
  <si>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</si>
  <si>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</si>
  <si>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</si>
  <si>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</si>
  <si>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</si>
  <si>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</si>
  <si>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</si>
  <si>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</si>
  <si>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</si>
  <si>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</si>
  <si>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</si>
  <si>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</si>
  <si>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</si>
  <si>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</si>
  <si>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</si>
  <si>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</si>
  <si>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</si>
  <si>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</si>
  <si>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</si>
  <si>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</si>
  <si>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</si>
  <si>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</si>
  <si>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</si>
  <si>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</si>
  <si>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</si>
  <si>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</si>
  <si>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</si>
  <si>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</si>
  <si>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</si>
  <si>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</si>
  <si>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</si>
  <si>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</si>
  <si>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</si>
  <si>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</si>
  <si>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</si>
  <si>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</si>
  <si>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</si>
  <si>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</si>
  <si>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</si>
  <si>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</si>
  <si>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</si>
  <si>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</si>
  <si>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</si>
  <si>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</si>
  <si>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</si>
  <si>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</si>
  <si>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</si>
  <si>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</si>
  <si>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</si>
  <si>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</si>
  <si>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</si>
  <si>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</si>
  <si>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</si>
  <si>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</si>
  <si>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</si>
  <si>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</si>
  <si>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</si>
  <si>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</si>
  <si>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</si>
  <si>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</si>
  <si>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</si>
  <si>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</si>
  <si>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</si>
  <si>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</si>
  <si>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</si>
  <si>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</si>
  <si>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</si>
  <si>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</si>
  <si>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</si>
  <si>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</si>
  <si>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</si>
  <si>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</si>
  <si>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</si>
  <si>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</si>
  <si>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</si>
  <si>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</si>
  <si>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</si>
  <si>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</si>
  <si>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</si>
  <si>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</si>
  <si>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</si>
  <si>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</si>
  <si>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</si>
  <si>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</si>
  <si>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</si>
  <si>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</si>
  <si>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</si>
  <si>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</si>
  <si>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</si>
  <si>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</si>
  <si>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</si>
  <si>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</si>
  <si>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</si>
  <si>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</si>
  <si>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</si>
  <si>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</si>
  <si>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</si>
  <si>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</si>
  <si>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</si>
  <si>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</si>
  <si>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</si>
  <si>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</si>
  <si>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</si>
  <si>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</si>
  <si>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</si>
  <si>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</si>
  <si>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</si>
  <si>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</si>
  <si>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</si>
  <si>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</si>
  <si>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</si>
  <si>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</si>
  <si>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</si>
  <si>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</si>
  <si>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</si>
  <si>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</si>
  <si>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</si>
  <si>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</si>
  <si>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</si>
  <si>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</si>
  <si>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</si>
  <si>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</si>
  <si>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</si>
  <si>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</si>
  <si>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</si>
  <si>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</si>
  <si>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</si>
  <si>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</si>
  <si>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</si>
  <si>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</si>
  <si>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</si>
  <si>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</si>
  <si>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</si>
  <si>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</si>
  <si>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</si>
  <si>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</si>
  <si>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</si>
  <si>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</si>
  <si>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</si>
  <si>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</si>
  <si>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</si>
  <si>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</si>
  <si>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</si>
  <si>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</si>
  <si>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</si>
  <si>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</si>
  <si>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</si>
  <si>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</si>
  <si>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</si>
  <si>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</si>
  <si>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</si>
  <si>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</si>
  <si>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</si>
  <si>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</si>
  <si>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</si>
  <si>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</si>
  <si>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</si>
  <si>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</si>
  <si>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</si>
  <si>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</si>
  <si>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</si>
  <si>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</si>
  <si>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</si>
  <si>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</si>
  <si>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</si>
  <si>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</si>
  <si>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</si>
  <si>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</si>
  <si>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</si>
  <si>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</si>
  <si>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</si>
  <si>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</si>
  <si>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</si>
  <si>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</si>
  <si>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</si>
  <si>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</si>
  <si>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</si>
  <si>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</si>
  <si>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</si>
  <si>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</si>
  <si>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</si>
  <si>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</si>
  <si>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</si>
  <si>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</si>
  <si>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</si>
  <si>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</si>
  <si>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</si>
  <si>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</si>
  <si>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</si>
  <si>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</si>
  <si>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</si>
  <si>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</si>
  <si>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</si>
  <si>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</si>
  <si>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</si>
  <si>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</si>
  <si>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</si>
  <si>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</si>
  <si>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</si>
  <si>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</si>
  <si>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</si>
  <si>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</si>
  <si>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</si>
  <si>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</si>
  <si>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</si>
  <si>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</si>
  <si>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</si>
  <si>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</si>
  <si>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</si>
  <si>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</si>
  <si>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</si>
  <si>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</si>
  <si>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</si>
  <si>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</si>
  <si>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</si>
  <si>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</si>
  <si>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</si>
  <si>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</si>
  <si>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</si>
  <si>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</si>
  <si>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</si>
  <si>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</si>
  <si>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</si>
  <si>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</si>
  <si>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</si>
  <si>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</si>
  <si>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</si>
  <si>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</si>
  <si>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</si>
  <si>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</si>
  <si>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</si>
  <si>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</si>
  <si>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</si>
  <si>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</si>
  <si>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</si>
  <si>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</si>
  <si>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</si>
  <si>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</si>
  <si>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</si>
  <si>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</si>
  <si>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</si>
  <si>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</si>
  <si>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</si>
  <si>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</si>
  <si>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</si>
  <si>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</si>
  <si>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</si>
  <si>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</si>
  <si>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</si>
  <si>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</si>
  <si>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</si>
  <si>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</si>
  <si>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</si>
  <si>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</si>
  <si>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</si>
  <si>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</si>
  <si>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</si>
  <si>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</si>
  <si>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</si>
  <si>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</si>
  <si>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</si>
  <si>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</si>
  <si>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</si>
  <si>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</si>
  <si>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</si>
  <si>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</si>
  <si>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</si>
  <si>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</si>
  <si>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</si>
  <si>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</si>
  <si>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</si>
  <si>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</si>
  <si>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</si>
  <si>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</si>
  <si>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</si>
  <si>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</si>
  <si>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</si>
  <si>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</si>
  <si>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</si>
  <si>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</si>
  <si>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</si>
  <si>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</si>
  <si>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</si>
  <si>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</si>
  <si>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</si>
  <si>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</si>
  <si>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</si>
  <si>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</si>
  <si>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</si>
  <si>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</si>
  <si>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</si>
  <si>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</si>
  <si>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</si>
  <si>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</si>
  <si>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</si>
  <si>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</si>
  <si>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</si>
  <si>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</si>
  <si>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</si>
  <si>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</si>
  <si>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</si>
  <si>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</si>
  <si>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</si>
  <si>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</si>
  <si>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</si>
  <si>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</si>
  <si>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</si>
  <si>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</si>
  <si>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</si>
  <si>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</si>
  <si>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</si>
  <si>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</si>
  <si>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</si>
  <si>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</si>
  <si>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</si>
  <si>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</si>
  <si>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</si>
  <si>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</si>
  <si>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</si>
  <si>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</si>
  <si>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</si>
  <si>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</si>
  <si>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</si>
  <si>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</si>
  <si>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</si>
  <si>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</si>
  <si>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</si>
  <si>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</si>
  <si>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</si>
  <si>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</si>
  <si>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</si>
  <si>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</si>
  <si>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</si>
  <si>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</si>
  <si>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</si>
  <si>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</si>
  <si>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</si>
  <si>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</si>
  <si>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</si>
  <si>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</si>
  <si>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</si>
  <si>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</si>
  <si>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</si>
  <si>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</si>
  <si>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</si>
  <si>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</si>
  <si>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</si>
  <si>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</si>
  <si>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</si>
  <si>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</si>
  <si>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</si>
  <si>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</si>
  <si>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</si>
  <si>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</si>
  <si>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</si>
  <si>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</si>
  <si>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</si>
  <si>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</si>
  <si>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</si>
  <si>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</si>
  <si>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</si>
  <si>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</si>
  <si>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</si>
  <si>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</si>
  <si>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</si>
  <si>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</si>
  <si>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</si>
  <si>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</si>
  <si>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</si>
  <si>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</si>
  <si>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</si>
  <si>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</si>
  <si>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</si>
  <si>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</si>
  <si>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</si>
  <si>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</si>
  <si>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</si>
  <si>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</si>
  <si>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</si>
  <si>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</si>
  <si>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</si>
  <si>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</si>
  <si>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</si>
  <si>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</si>
  <si>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</si>
  <si>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</si>
  <si>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</si>
  <si>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</si>
  <si>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</si>
  <si>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</si>
  <si>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</si>
  <si>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</si>
  <si>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</si>
  <si>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</si>
  <si>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</si>
  <si>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</si>
  <si>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</si>
  <si>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</si>
  <si>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</si>
  <si>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</si>
  <si>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</si>
  <si>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</si>
  <si>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</si>
  <si>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</si>
  <si>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</si>
  <si>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</si>
  <si>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</si>
  <si>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</si>
  <si>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</si>
  <si>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</si>
  <si>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</si>
  <si>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</si>
  <si>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</si>
  <si>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</si>
  <si>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</si>
  <si>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</si>
  <si>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</si>
  <si>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</si>
  <si>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</si>
  <si>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</si>
  <si>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</si>
  <si>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</si>
  <si>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</si>
  <si>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</si>
  <si>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</si>
  <si>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</si>
  <si>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</si>
  <si>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</si>
  <si>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</si>
  <si>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</si>
  <si>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</si>
  <si>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</si>
  <si>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</si>
  <si>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</si>
  <si>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</si>
  <si>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</si>
  <si>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</si>
  <si>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</si>
  <si>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</si>
  <si>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</si>
  <si>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</si>
  <si>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</si>
  <si>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</si>
  <si>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</si>
  <si>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</si>
  <si>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</si>
  <si>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</si>
  <si>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</si>
  <si>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</si>
  <si>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</si>
  <si>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</si>
  <si>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</si>
  <si>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</si>
  <si>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</si>
  <si>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</si>
  <si>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</si>
  <si>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</si>
  <si>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</si>
  <si>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</si>
  <si>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</si>
  <si>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</si>
  <si>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</si>
  <si>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</si>
  <si>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</si>
  <si>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</si>
  <si>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</si>
  <si>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</si>
  <si>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</si>
  <si>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</si>
  <si>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</si>
  <si>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</si>
  <si>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</si>
  <si>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</si>
  <si>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</si>
  <si>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</si>
  <si>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</si>
  <si>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</si>
  <si>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</si>
  <si>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</si>
  <si>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</si>
  <si>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</si>
  <si>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</si>
  <si>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</si>
  <si>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</si>
  <si>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</si>
  <si>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</si>
  <si>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</si>
  <si>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</si>
  <si>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</si>
  <si>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</si>
  <si>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</si>
  <si>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</si>
  <si>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</si>
  <si>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</si>
  <si>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</si>
  <si>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</si>
  <si>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</si>
  <si>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</si>
  <si>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</si>
  <si>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</si>
  <si>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</si>
  <si>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</si>
  <si>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</si>
  <si>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</si>
  <si>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</si>
  <si>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</si>
  <si>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</si>
  <si>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</si>
  <si>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</si>
  <si>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</si>
  <si>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</si>
  <si>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</si>
  <si>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</si>
  <si>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</si>
  <si>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</si>
  <si>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</si>
  <si>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</si>
  <si>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</si>
  <si>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</si>
  <si>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</si>
  <si>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</si>
  <si>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</si>
  <si>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</si>
  <si>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</si>
  <si>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</si>
  <si>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</si>
  <si>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</si>
  <si>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</si>
  <si>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</si>
  <si>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</si>
  <si>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</si>
  <si>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</si>
  <si>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</si>
  <si>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</si>
  <si>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</si>
  <si>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</si>
  <si>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</si>
  <si>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</si>
  <si>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</si>
  <si>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</si>
  <si>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</si>
  <si>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</si>
  <si>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</si>
  <si>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</si>
  <si>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</si>
  <si>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</si>
  <si>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</si>
  <si>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</si>
  <si>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</si>
  <si>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</si>
  <si>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</si>
  <si>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</si>
  <si>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</si>
  <si>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</si>
  <si>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</si>
  <si>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</si>
  <si>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</si>
  <si>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</si>
  <si>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</si>
  <si>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</si>
  <si>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</si>
  <si>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</si>
  <si>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</si>
  <si>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</si>
  <si>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</si>
  <si>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</si>
  <si>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</si>
  <si>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</si>
  <si>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</si>
  <si>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</si>
  <si>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</si>
  <si>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</si>
  <si>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</si>
  <si>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</si>
  <si>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</si>
  <si>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</si>
  <si>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</si>
  <si>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</si>
  <si>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</si>
  <si>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</si>
  <si>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</si>
  <si>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</si>
  <si>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</si>
  <si>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</si>
  <si>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</si>
  <si>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</si>
  <si>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</si>
  <si>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</si>
  <si>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</si>
  <si>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</si>
  <si>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</si>
  <si>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</si>
  <si>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</si>
  <si>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</si>
  <si>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</si>
  <si>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</si>
  <si>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</si>
  <si>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</si>
  <si>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</si>
  <si>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</si>
  <si>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</si>
  <si>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</si>
  <si>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</si>
  <si>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</si>
  <si>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</si>
  <si>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</si>
  <si>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</si>
  <si>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</si>
  <si>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</si>
  <si>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</si>
  <si>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</si>
  <si>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</si>
  <si>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</si>
  <si>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</si>
  <si>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</si>
  <si>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</si>
  <si>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</si>
  <si>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</si>
  <si>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</si>
  <si>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</si>
  <si>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</si>
  <si>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</si>
  <si>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</si>
  <si>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</si>
  <si>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</si>
  <si>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</si>
  <si>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</si>
  <si>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</si>
  <si>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</si>
  <si>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</si>
  <si>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</si>
  <si>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</si>
  <si>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</si>
  <si>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</si>
  <si>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</si>
  <si>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</si>
  <si>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</si>
  <si>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</si>
  <si>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</si>
  <si>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</si>
  <si>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</si>
  <si>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</si>
  <si>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</si>
  <si>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</si>
  <si>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</si>
  <si>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</si>
  <si>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</si>
  <si>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</si>
  <si>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</si>
  <si>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</si>
  <si>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</si>
  <si>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</si>
  <si>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</si>
  <si>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</si>
  <si>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</si>
  <si>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</si>
  <si>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</si>
  <si>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</si>
  <si>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</si>
  <si>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</si>
  <si>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</si>
  <si>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</si>
  <si>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</si>
  <si>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</si>
  <si>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</si>
  <si>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</si>
  <si>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</si>
  <si>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</si>
  <si>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</si>
  <si>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</si>
  <si>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</si>
  <si>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</si>
  <si>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</si>
  <si>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</si>
  <si>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</si>
  <si>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</si>
  <si>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</si>
  <si>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</si>
  <si>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</si>
  <si>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</si>
  <si>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</si>
  <si>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</si>
  <si>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</si>
  <si>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</si>
  <si>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</si>
  <si>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</si>
  <si>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</si>
  <si>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</si>
  <si>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</si>
  <si>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</si>
  <si>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</si>
  <si>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</si>
  <si>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</si>
  <si>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</si>
  <si>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</si>
  <si>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</si>
  <si>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</si>
  <si>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</si>
  <si>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</si>
  <si>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</si>
  <si>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</si>
  <si>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</si>
  <si>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</si>
  <si>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</si>
  <si>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</si>
  <si>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</si>
  <si>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</si>
  <si>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</si>
  <si>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</si>
  <si>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</si>
  <si>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</si>
  <si>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</si>
  <si>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</si>
  <si>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</si>
  <si>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</si>
  <si>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</si>
  <si>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</si>
  <si>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</si>
  <si>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</si>
  <si>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</si>
  <si>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</si>
  <si>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</si>
  <si>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</si>
  <si>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</si>
  <si>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</si>
  <si>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</si>
  <si>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</si>
  <si>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</si>
  <si>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</si>
  <si>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</si>
  <si>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</si>
  <si>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</si>
  <si>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</si>
  <si>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</si>
  <si>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</si>
  <si>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</si>
  <si>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</si>
  <si>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</si>
  <si>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</si>
  <si>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</si>
  <si>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</si>
  <si>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</si>
  <si>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</si>
  <si>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</si>
  <si>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</si>
  <si>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</si>
  <si>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</si>
  <si>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</si>
  <si>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</si>
  <si>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</si>
  <si>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</si>
  <si>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</si>
  <si>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</si>
  <si>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</si>
  <si>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</si>
  <si>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</si>
  <si>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</si>
  <si>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</si>
  <si>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</si>
  <si>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</si>
  <si>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</si>
  <si>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</si>
  <si>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</si>
  <si>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</si>
  <si>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</si>
  <si>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</si>
  <si>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</si>
  <si>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</si>
  <si>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</si>
  <si>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</si>
  <si>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</si>
  <si>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</si>
  <si>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</si>
  <si>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</si>
  <si>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</si>
  <si>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</si>
  <si>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</si>
  <si>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</si>
  <si>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</si>
  <si>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</si>
  <si>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</si>
  <si>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</si>
  <si>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</si>
  <si>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</si>
  <si>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</si>
  <si>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</si>
  <si>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</si>
  <si>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</si>
  <si>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</si>
  <si>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</si>
  <si>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</si>
  <si>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</si>
  <si>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</si>
  <si>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</si>
  <si>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</si>
  <si>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</si>
  <si>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</si>
  <si>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</si>
  <si>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</si>
  <si>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</si>
  <si>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</si>
  <si>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</si>
  <si>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</si>
  <si>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</si>
  <si>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</si>
  <si>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</si>
  <si>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</si>
  <si>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</si>
  <si>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</si>
  <si>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</si>
  <si>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</si>
  <si>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</si>
  <si>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</si>
  <si>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</si>
  <si>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</si>
  <si>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</si>
  <si>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</si>
  <si>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</si>
  <si>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</si>
  <si>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</si>
  <si>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</si>
  <si>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</si>
  <si>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</si>
  <si>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</si>
  <si>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</si>
  <si>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</si>
  <si>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</si>
  <si>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</si>
  <si>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</si>
  <si>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</si>
  <si>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</si>
  <si>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</si>
  <si>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</si>
  <si>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</si>
  <si>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</si>
  <si>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</si>
  <si>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</si>
  <si>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</si>
  <si>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</si>
  <si>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</si>
  <si>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</si>
  <si>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</si>
  <si>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</si>
  <si>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</si>
  <si>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</si>
  <si>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</si>
  <si>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</si>
  <si>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</si>
  <si>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</si>
  <si>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</si>
  <si>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</si>
  <si>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</si>
  <si>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</si>
  <si>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</si>
  <si>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</si>
  <si>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</si>
  <si>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</si>
  <si>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</si>
  <si>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</si>
  <si>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</si>
  <si>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</si>
  <si>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</si>
  <si>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</si>
  <si>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</si>
  <si>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</si>
  <si>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</si>
  <si>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</si>
  <si>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</si>
  <si>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</si>
  <si>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</si>
  <si>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</si>
  <si>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</si>
  <si>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</si>
  <si>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</si>
  <si>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</si>
  <si>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</si>
  <si>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</si>
  <si>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</si>
  <si>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</si>
  <si>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</si>
  <si>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</si>
  <si>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</si>
  <si>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</si>
  <si>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</si>
  <si>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</si>
  <si>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</si>
  <si>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</si>
  <si>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</si>
  <si>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</si>
  <si>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</si>
  <si>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</si>
  <si>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</si>
  <si>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</si>
  <si>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</si>
  <si>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</si>
  <si>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</si>
  <si>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</si>
  <si>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</si>
  <si>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</si>
  <si>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</si>
  <si>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</si>
  <si>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</si>
  <si>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</si>
  <si>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</si>
  <si>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</si>
  <si>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</si>
  <si>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</si>
  <si>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</si>
  <si>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</si>
  <si>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</si>
  <si>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</si>
  <si>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</si>
  <si>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</si>
  <si>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</si>
  <si>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</si>
  <si>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</si>
  <si>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</si>
  <si>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</si>
  <si>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</si>
  <si>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</si>
  <si>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</si>
  <si>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</si>
  <si>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</si>
  <si>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</si>
  <si>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</si>
  <si>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</si>
  <si>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</si>
  <si>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</si>
  <si>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</si>
  <si>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</si>
  <si>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</si>
  <si>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</si>
  <si>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</si>
  <si>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</si>
  <si>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</si>
  <si>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</si>
  <si>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</si>
  <si>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</si>
  <si>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</si>
  <si>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</si>
  <si>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</si>
  <si>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</si>
  <si>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</si>
  <si>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</si>
  <si>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</si>
  <si>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</si>
  <si>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</si>
  <si>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</si>
  <si>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</si>
  <si>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</si>
  <si>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</si>
  <si>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</si>
  <si>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</si>
  <si>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</si>
  <si>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</si>
  <si>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</si>
  <si>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</si>
  <si>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</si>
  <si>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</si>
  <si>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</si>
  <si>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</si>
  <si>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</si>
  <si>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</si>
  <si>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</si>
  <si>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</si>
  <si>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</si>
  <si>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</si>
  <si>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</si>
  <si>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</si>
  <si>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</si>
  <si>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</si>
  <si>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</si>
  <si>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</si>
  <si>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</si>
  <si>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</si>
  <si>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</si>
  <si>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</si>
  <si>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</si>
  <si>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</si>
  <si>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</si>
  <si>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</si>
  <si>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</si>
  <si>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</si>
  <si>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</si>
  <si>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</si>
  <si>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</si>
  <si>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</si>
  <si>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</si>
  <si>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</si>
  <si>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</si>
  <si>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</si>
  <si>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</si>
  <si>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</si>
  <si>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</si>
  <si>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</si>
  <si>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</si>
  <si>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</si>
  <si>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</si>
  <si>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</si>
  <si>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</si>
  <si>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</si>
  <si>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</si>
  <si>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</si>
  <si>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</si>
  <si>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</si>
  <si>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</si>
  <si>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</si>
  <si>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</si>
  <si>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</si>
  <si>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</si>
  <si>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</si>
  <si>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</si>
  <si>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</si>
  <si>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</si>
  <si>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</si>
  <si>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</si>
  <si>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</si>
  <si>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</si>
  <si>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</si>
  <si>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</si>
  <si>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</si>
  <si>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</si>
  <si>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</si>
  <si>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</si>
  <si>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</si>
  <si>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</si>
  <si>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</si>
  <si>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</si>
  <si>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</si>
  <si>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</si>
  <si>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</si>
  <si>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</si>
  <si>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</si>
  <si>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</si>
  <si>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</si>
  <si>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</si>
  <si>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</si>
  <si>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</si>
  <si>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</si>
  <si>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</si>
  <si>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</si>
  <si>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</si>
  <si>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</si>
  <si>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</si>
  <si>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</si>
  <si>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</si>
  <si>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</si>
  <si>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</si>
  <si>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</si>
  <si>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</si>
  <si>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</si>
  <si>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</si>
  <si>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</si>
  <si>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</si>
  <si>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</si>
  <si>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</si>
  <si>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</si>
  <si>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</si>
  <si>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</si>
  <si>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</si>
  <si>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</si>
  <si>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</si>
  <si>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</si>
  <si>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</si>
  <si>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</si>
  <si>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</si>
  <si>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</si>
  <si>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</si>
  <si>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</si>
  <si>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</si>
  <si>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</si>
  <si>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</si>
  <si>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</si>
  <si>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</si>
  <si>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</si>
  <si>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</si>
  <si>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</si>
  <si>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</si>
  <si>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</si>
  <si>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</si>
  <si>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</si>
  <si>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</si>
  <si>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</si>
  <si>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</si>
  <si>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</si>
  <si>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</si>
  <si>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</si>
  <si>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</si>
  <si>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</si>
  <si>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</si>
  <si>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</si>
  <si>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</si>
  <si>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</si>
  <si>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</si>
  <si>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</si>
  <si>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</si>
  <si>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</si>
  <si>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</si>
  <si>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</si>
  <si>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</si>
  <si>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</si>
  <si>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</si>
  <si>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</si>
  <si>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</si>
  <si>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</si>
  <si>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</si>
  <si>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</si>
  <si>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</si>
  <si>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</si>
  <si>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</si>
  <si>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</si>
  <si>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</si>
  <si>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</si>
  <si>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</si>
  <si>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</si>
  <si>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</si>
  <si>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</si>
  <si>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</si>
  <si>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</si>
  <si>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</si>
  <si>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</si>
  <si>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</si>
  <si>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</si>
  <si>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</si>
  <si>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</si>
  <si>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</si>
  <si>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</si>
  <si>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</si>
  <si>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</si>
  <si>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</si>
  <si>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</si>
  <si>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</si>
  <si>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</si>
  <si>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</si>
  <si>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</si>
  <si>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</si>
  <si>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</si>
  <si>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</si>
  <si>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</si>
  <si>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</si>
  <si>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</si>
  <si>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</si>
  <si>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</si>
  <si>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</si>
  <si>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</si>
  <si>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</si>
  <si>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</si>
  <si>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</si>
  <si>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</si>
  <si>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</si>
  <si>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</si>
  <si>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</si>
  <si>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</si>
  <si>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</si>
  <si>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</si>
  <si>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</si>
  <si>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</si>
  <si>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</si>
  <si>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</si>
  <si>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</si>
  <si>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</si>
  <si>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</si>
  <si>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</si>
  <si>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</si>
  <si>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</si>
  <si>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</si>
  <si>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</si>
  <si>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</si>
  <si>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</si>
  <si>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</si>
  <si>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</si>
  <si>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</si>
  <si>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</si>
  <si>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</si>
  <si>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</si>
  <si>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</si>
  <si>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</si>
  <si>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</si>
  <si>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</si>
  <si>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</si>
  <si>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</si>
  <si>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</si>
  <si>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</si>
  <si>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</si>
  <si>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</si>
  <si>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</si>
  <si>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</si>
  <si>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</si>
  <si>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</si>
  <si>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</si>
  <si>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</si>
  <si>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</si>
  <si>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</si>
  <si>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</si>
  <si>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</si>
  <si>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</si>
  <si>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</si>
  <si>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</si>
  <si>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</si>
  <si>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</si>
  <si>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</si>
  <si>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</si>
  <si>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</si>
  <si>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</si>
  <si>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</si>
  <si>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</si>
  <si>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</si>
  <si>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</si>
  <si>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</si>
  <si>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</si>
  <si>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</si>
  <si>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</si>
  <si>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</si>
  <si>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</si>
  <si>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</si>
  <si>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</si>
  <si>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</si>
  <si>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</si>
  <si>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</si>
  <si>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</si>
  <si>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</si>
  <si>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</si>
  <si>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</si>
  <si>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</si>
  <si>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</si>
  <si>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</si>
  <si>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</si>
  <si>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</si>
  <si>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</si>
  <si>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</si>
  <si>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</si>
  <si>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</si>
  <si>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</si>
  <si>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</si>
  <si>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</si>
  <si>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</si>
  <si>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</si>
  <si>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</si>
  <si>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</si>
  <si>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</si>
  <si>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</si>
  <si>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</si>
  <si>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</si>
  <si>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</si>
  <si>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</si>
  <si>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</si>
  <si>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</si>
  <si>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</si>
  <si>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</si>
  <si>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</si>
  <si>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</si>
  <si>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</si>
  <si>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</si>
  <si>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</si>
  <si>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</si>
  <si>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</si>
  <si>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</si>
  <si>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</si>
  <si>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</si>
  <si>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</si>
  <si>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</si>
  <si>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</si>
  <si>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</si>
  <si>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</si>
  <si>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</si>
  <si>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</si>
  <si>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</si>
  <si>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</si>
  <si>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</si>
  <si>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</si>
  <si>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</si>
  <si>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</si>
  <si>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</si>
  <si>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</si>
  <si>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</si>
  <si>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</si>
  <si>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</si>
  <si>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</si>
  <si>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</si>
  <si>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</si>
  <si>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</si>
  <si>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</si>
  <si>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</si>
  <si>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</si>
  <si>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</si>
  <si>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</si>
  <si>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</si>
  <si>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</si>
  <si>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</si>
  <si>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</si>
  <si>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</si>
  <si>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</si>
  <si>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</si>
  <si>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</si>
  <si>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</si>
  <si>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</si>
  <si>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</si>
  <si>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</si>
  <si>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</si>
  <si>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</si>
  <si>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</si>
  <si>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</si>
  <si>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</si>
  <si>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</si>
  <si>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</si>
  <si>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</si>
  <si>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</si>
  <si>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</si>
  <si>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</si>
  <si>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</si>
  <si>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</si>
  <si>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</si>
  <si>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</si>
  <si>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</si>
  <si>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</si>
  <si>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</si>
  <si>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</si>
  <si>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</si>
  <si>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</si>
  <si>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</si>
  <si>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</si>
  <si>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</si>
  <si>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</si>
  <si>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</si>
  <si>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</si>
  <si>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</si>
  <si>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</si>
  <si>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</si>
  <si>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</si>
  <si>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</si>
  <si>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</si>
  <si>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</si>
  <si>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</si>
  <si>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</si>
  <si>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</si>
  <si>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</si>
  <si>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</si>
  <si>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</si>
  <si>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</si>
  <si>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</si>
  <si>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</si>
  <si>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</si>
  <si>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</si>
  <si>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</si>
  <si>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</si>
  <si>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</si>
  <si>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</si>
  <si>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</si>
  <si>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</si>
  <si>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</si>
  <si>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</si>
  <si>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</si>
  <si>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</si>
  <si>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</si>
  <si>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</si>
  <si>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</si>
  <si>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</si>
  <si>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</si>
  <si>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</si>
  <si>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</si>
  <si>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</si>
  <si>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</si>
  <si>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</si>
  <si>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</si>
  <si>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</si>
  <si>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</si>
  <si>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</si>
  <si>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</si>
  <si>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</si>
  <si>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</si>
  <si>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</si>
  <si>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</si>
  <si>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</si>
  <si>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</si>
  <si>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</si>
  <si>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</si>
  <si>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</si>
  <si>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</si>
  <si>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</si>
  <si>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</si>
  <si>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</si>
  <si>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</si>
  <si>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</si>
  <si>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</si>
  <si>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</si>
  <si>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</si>
  <si>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</si>
  <si>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</si>
  <si>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</si>
  <si>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</si>
  <si>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</si>
  <si>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</si>
  <si>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</si>
  <si>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</si>
  <si>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</si>
  <si>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</si>
  <si>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</si>
  <si>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</si>
  <si>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</si>
  <si>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</si>
  <si>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</si>
  <si>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</si>
  <si>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</si>
  <si>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</si>
  <si>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</si>
  <si>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</si>
  <si>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</si>
  <si>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</si>
  <si>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</si>
  <si>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</si>
  <si>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</si>
  <si>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</si>
  <si>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</si>
  <si>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</si>
  <si>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</si>
  <si>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</si>
  <si>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</si>
  <si>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</si>
  <si>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</si>
  <si>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</si>
  <si>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</si>
  <si>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</si>
  <si>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</si>
  <si>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</si>
  <si>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</si>
  <si>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</si>
  <si>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</si>
  <si>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</si>
  <si>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</si>
  <si>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</si>
  <si>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</si>
  <si>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</si>
  <si>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</si>
  <si>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</si>
  <si>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</si>
  <si>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</si>
  <si>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</si>
  <si>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</si>
  <si>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</si>
  <si>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</si>
  <si>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</si>
  <si>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</si>
  <si>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</si>
  <si>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</si>
  <si>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</si>
  <si>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</si>
  <si>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</si>
  <si>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</si>
  <si>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</si>
  <si>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</si>
  <si>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</si>
  <si>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</si>
  <si>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</si>
  <si>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</si>
  <si>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</si>
  <si>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</si>
  <si>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</si>
  <si>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</si>
  <si>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</si>
  <si>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</si>
  <si>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</si>
  <si>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</si>
  <si>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</si>
  <si>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</si>
  <si>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</si>
  <si>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</si>
  <si>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</si>
  <si>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</si>
  <si>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</si>
  <si>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</si>
  <si>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</si>
  <si>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</si>
  <si>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</si>
  <si>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</si>
  <si>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</si>
  <si>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</si>
  <si>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</si>
  <si>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</si>
  <si>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</si>
  <si>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</si>
  <si>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</si>
  <si>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</si>
  <si>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</si>
  <si>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</si>
  <si>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</si>
  <si>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</si>
  <si>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</si>
  <si>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</si>
  <si>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</si>
  <si>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</si>
  <si>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</si>
  <si>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</si>
  <si>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</si>
  <si>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</si>
  <si>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</si>
  <si>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</si>
  <si>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</si>
  <si>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</si>
  <si>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</si>
  <si>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</si>
  <si>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</si>
  <si>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</si>
  <si>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</si>
  <si>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</si>
  <si>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</si>
  <si>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</si>
  <si>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</si>
  <si>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</si>
  <si>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</si>
  <si>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</si>
  <si>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</si>
  <si>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</si>
  <si>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</si>
  <si>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</si>
  <si>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</si>
  <si>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</si>
  <si>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</si>
  <si>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</si>
  <si>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</si>
  <si>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</si>
  <si>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</si>
  <si>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</si>
  <si>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</si>
  <si>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</si>
  <si>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</si>
  <si>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</si>
  <si>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</si>
  <si>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</si>
  <si>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</si>
  <si>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</si>
  <si>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</si>
  <si>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</si>
  <si>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</si>
  <si>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</si>
  <si>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</si>
  <si>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</si>
  <si>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</si>
  <si>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</si>
  <si>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</si>
  <si>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</si>
  <si>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</si>
  <si>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</si>
  <si>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</si>
  <si>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</si>
  <si>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</si>
  <si>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</si>
  <si>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</si>
  <si>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</si>
  <si>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</si>
  <si>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</si>
  <si>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</si>
  <si>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</si>
  <si>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</si>
  <si>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</si>
  <si>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</si>
  <si>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</si>
  <si>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</si>
  <si>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</si>
  <si>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</si>
  <si>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</si>
  <si>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</si>
  <si>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</si>
  <si>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</si>
  <si>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</si>
  <si>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</si>
  <si>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</si>
  <si>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</si>
  <si>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</si>
  <si>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</si>
  <si>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</si>
  <si>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</si>
  <si>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</si>
  <si>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</si>
  <si>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</si>
  <si>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</si>
  <si>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</si>
  <si>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</si>
  <si>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</si>
  <si>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</si>
  <si>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</si>
  <si>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</si>
  <si>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</si>
  <si>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</si>
  <si>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</si>
  <si>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</si>
  <si>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</si>
  <si>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</si>
  <si>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</si>
  <si>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</si>
  <si>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</si>
  <si>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</si>
  <si>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</si>
  <si>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</si>
  <si>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</si>
  <si>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</si>
  <si>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</si>
  <si>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</si>
  <si>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</si>
  <si>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</si>
  <si>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</si>
  <si>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</si>
  <si>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</si>
  <si>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</si>
  <si>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</si>
  <si>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</si>
  <si>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</si>
  <si>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</si>
  <si>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</si>
  <si>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</si>
  <si>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</si>
  <si>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</si>
  <si>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</si>
  <si>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</si>
  <si>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</si>
  <si>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</si>
  <si>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</si>
  <si>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</si>
  <si>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</si>
  <si>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</si>
  <si>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</si>
  <si>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</si>
  <si>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</si>
  <si>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</si>
  <si>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</si>
  <si>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</si>
  <si>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</si>
  <si>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</si>
  <si>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</si>
  <si>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</si>
  <si>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</si>
  <si>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</si>
  <si>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</si>
  <si>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</si>
  <si>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</si>
  <si>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</si>
  <si>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</si>
  <si>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</si>
  <si>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</si>
  <si>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</si>
  <si>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</si>
  <si>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</si>
  <si>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</si>
  <si>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</si>
  <si>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</si>
  <si>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</si>
  <si>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</si>
  <si>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</si>
  <si>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</si>
  <si>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</si>
  <si>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</si>
  <si>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</si>
  <si>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</si>
  <si>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</si>
  <si>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</si>
  <si>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</si>
  <si>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</si>
  <si>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</si>
  <si>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</si>
  <si>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</si>
  <si>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</si>
  <si>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</si>
  <si>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</si>
  <si>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</si>
  <si>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</si>
  <si>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</si>
  <si>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</si>
  <si>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</si>
  <si>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</si>
  <si>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</si>
  <si>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</si>
  <si>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</si>
  <si>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</si>
  <si>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</si>
  <si>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</si>
  <si>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</si>
  <si>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</si>
  <si>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</si>
  <si>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</si>
  <si>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</si>
  <si>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</si>
  <si>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</si>
  <si>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</si>
  <si>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</si>
  <si>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</si>
  <si>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</si>
  <si>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</si>
  <si>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</si>
  <si>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</si>
  <si>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</si>
  <si>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</si>
  <si>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</si>
  <si>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</si>
  <si>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</si>
  <si>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</si>
  <si>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</si>
  <si>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</si>
  <si>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</si>
  <si>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</si>
  <si>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</si>
  <si>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</si>
  <si>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</si>
  <si>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</si>
  <si>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</si>
  <si>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</si>
  <si>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</si>
  <si>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</si>
  <si>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</si>
  <si>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</si>
  <si>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</si>
  <si>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</si>
  <si>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</si>
  <si>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</si>
  <si>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</si>
  <si>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</si>
  <si>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</si>
  <si>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</si>
  <si>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</si>
  <si>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</si>
  <si>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</si>
  <si>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</si>
  <si>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</si>
  <si>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</si>
  <si>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</si>
  <si>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</si>
  <si>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</si>
  <si>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</si>
  <si>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</si>
  <si>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</si>
  <si>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</si>
  <si>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</si>
  <si>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</si>
  <si>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</si>
  <si>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</si>
  <si>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</si>
  <si>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</si>
  <si>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</si>
  <si>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</si>
  <si>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</si>
  <si>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</si>
  <si>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</si>
  <si>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</si>
  <si>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</si>
  <si>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</si>
  <si>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</si>
  <si>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</si>
  <si>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</si>
  <si>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</si>
  <si>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</si>
  <si>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</si>
  <si>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</si>
  <si>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</si>
  <si>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</si>
  <si>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</si>
  <si>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</si>
  <si>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</si>
  <si>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</si>
  <si>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</si>
  <si>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</si>
  <si>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</si>
  <si>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</si>
  <si>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</si>
  <si>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</si>
  <si>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</si>
  <si>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</si>
  <si>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</si>
  <si>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</si>
  <si>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</si>
  <si>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</si>
  <si>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</si>
  <si>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</si>
  <si>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</si>
  <si>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</si>
  <si>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</si>
  <si>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</si>
  <si>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</si>
  <si>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</si>
  <si>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</si>
  <si>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</si>
  <si>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</si>
  <si>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</si>
  <si>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</si>
  <si>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</si>
  <si>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</si>
  <si>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</si>
  <si>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</si>
  <si>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</si>
  <si>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</si>
  <si>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</si>
  <si>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</si>
  <si>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</si>
  <si>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</si>
  <si>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</si>
  <si>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</si>
  <si>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</si>
  <si>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</si>
  <si>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</si>
  <si>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</si>
  <si>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</si>
  <si>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</si>
  <si>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</si>
  <si>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</si>
  <si>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</si>
  <si>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</si>
  <si>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</si>
  <si>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</si>
  <si>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</si>
  <si>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</si>
  <si>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</si>
  <si>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</si>
  <si>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</si>
  <si>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</si>
  <si>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</si>
  <si>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</si>
  <si>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</si>
  <si>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</si>
  <si>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</si>
  <si>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</si>
  <si>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</si>
  <si>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</si>
  <si>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</si>
  <si>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</si>
  <si>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</si>
  <si>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</si>
  <si>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</si>
  <si>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</si>
  <si>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</si>
  <si>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</si>
  <si>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</si>
  <si>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</si>
  <si>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</si>
  <si>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</si>
  <si>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</si>
  <si>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</si>
  <si>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</si>
  <si>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</si>
  <si>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</si>
  <si>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</si>
  <si>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</si>
  <si>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</si>
  <si>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</si>
  <si>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</si>
  <si>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</si>
  <si>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</si>
  <si>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</si>
  <si>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</si>
  <si>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</si>
  <si>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</si>
  <si>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</si>
  <si>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</si>
  <si>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</si>
  <si>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</si>
  <si>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</si>
  <si>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</si>
  <si>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</si>
  <si>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</si>
  <si>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</si>
  <si>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</si>
  <si>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</si>
  <si>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</si>
  <si>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</si>
  <si>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</si>
  <si>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</si>
  <si>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</si>
  <si>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</si>
  <si>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</si>
  <si>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</si>
  <si>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</si>
  <si>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</si>
  <si>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</si>
  <si>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</si>
  <si>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</si>
  <si>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</si>
  <si>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</si>
  <si>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</si>
  <si>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</si>
  <si>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</si>
  <si>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</si>
  <si>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</si>
  <si>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</si>
  <si>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</si>
  <si>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</si>
  <si>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</si>
  <si>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</si>
  <si>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</si>
  <si>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</si>
  <si>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</si>
  <si>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</si>
  <si>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</si>
  <si>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</si>
  <si>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</si>
  <si>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</si>
  <si>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</si>
  <si>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</si>
  <si>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</si>
  <si>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</si>
  <si>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</si>
  <si>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</si>
  <si>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</si>
  <si>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</si>
  <si>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</si>
  <si>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</si>
  <si>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</si>
  <si>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</si>
  <si>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</si>
  <si>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</si>
  <si>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</si>
  <si>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</si>
  <si>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</si>
  <si>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</si>
  <si>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</si>
  <si>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</si>
  <si>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</si>
  <si>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</si>
  <si>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</si>
  <si>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</si>
  <si>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</si>
  <si>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</si>
  <si>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</si>
  <si>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</si>
  <si>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</si>
  <si>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</si>
  <si>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</si>
  <si>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</si>
  <si>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</si>
  <si>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</si>
  <si>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</si>
  <si>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</si>
  <si>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</si>
  <si>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</si>
  <si>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</si>
  <si>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</si>
  <si>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</si>
  <si>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</si>
  <si>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</si>
  <si>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</si>
  <si>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</si>
  <si>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</si>
  <si>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</si>
  <si>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</si>
  <si>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</si>
  <si>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</si>
  <si>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</si>
  <si>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</si>
  <si>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</si>
  <si>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</si>
  <si>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</si>
  <si>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</si>
  <si>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</si>
  <si>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</si>
  <si>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</si>
  <si>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</si>
  <si>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</si>
  <si>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</si>
  <si>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</si>
  <si>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</si>
  <si>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</si>
  <si>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</si>
  <si>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</si>
  <si>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</si>
  <si>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</si>
  <si>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</si>
  <si>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</si>
  <si>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</si>
  <si>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</si>
  <si>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</si>
  <si>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</si>
  <si>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</si>
  <si>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</si>
  <si>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</si>
  <si>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</si>
  <si>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</si>
  <si>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</si>
  <si>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</si>
  <si>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</si>
  <si>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</si>
  <si>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</si>
  <si>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</si>
  <si>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</si>
  <si>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</si>
  <si>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</si>
  <si>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</si>
  <si>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</si>
  <si>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</si>
  <si>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</si>
  <si>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</si>
  <si>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</si>
  <si>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</si>
  <si>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</si>
  <si>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</si>
  <si>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</si>
  <si>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</si>
  <si>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</si>
  <si>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</si>
  <si>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</si>
  <si>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</si>
  <si>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</si>
  <si>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</si>
  <si>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</si>
  <si>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</si>
  <si>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</si>
  <si>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</si>
  <si>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</si>
  <si>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</si>
  <si>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</si>
  <si>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</si>
  <si>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</si>
  <si>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</si>
  <si>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</si>
  <si>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</si>
  <si>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</si>
  <si>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</si>
  <si>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</si>
  <si>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</si>
  <si>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</si>
  <si>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</si>
  <si>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</si>
  <si>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</si>
  <si>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</si>
  <si>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</si>
  <si>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</si>
  <si>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</si>
  <si>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</si>
  <si>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</si>
  <si>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</si>
  <si>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</si>
  <si>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</si>
  <si>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</si>
  <si>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</si>
  <si>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</si>
  <si>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</si>
  <si>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</si>
  <si>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</si>
  <si>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</si>
  <si>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</si>
  <si>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</si>
  <si>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</si>
  <si>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</si>
  <si>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</si>
  <si>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</si>
  <si>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</si>
  <si>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</si>
  <si>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</si>
  <si>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</si>
  <si>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</si>
  <si>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</si>
  <si>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</si>
  <si>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</si>
  <si>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</si>
  <si>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</si>
  <si>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</si>
  <si>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</si>
  <si>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</si>
  <si>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</si>
  <si>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</si>
  <si>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</si>
  <si>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</si>
  <si>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</si>
  <si>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</si>
  <si>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</si>
  <si>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</si>
  <si>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</si>
  <si>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</si>
  <si>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</si>
  <si>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</si>
  <si>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</si>
  <si>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</si>
  <si>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</si>
  <si>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</si>
  <si>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</si>
  <si>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</si>
  <si>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</si>
  <si>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</si>
  <si>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</si>
  <si>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</si>
  <si>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</si>
  <si>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</si>
  <si>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</si>
  <si>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</si>
  <si>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</si>
  <si>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</si>
  <si>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</si>
  <si>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</si>
  <si>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</si>
  <si>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</si>
  <si>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</si>
  <si>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</si>
  <si>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</si>
  <si>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</si>
  <si>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</si>
  <si>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</si>
  <si>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</si>
  <si>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</si>
  <si>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</si>
  <si>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</si>
  <si>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</si>
  <si>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</si>
  <si>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</si>
  <si>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</si>
  <si>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</si>
  <si>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</si>
  <si>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</si>
  <si>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</si>
  <si>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</si>
  <si>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</si>
  <si>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</si>
  <si>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</si>
  <si>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</si>
  <si>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</si>
  <si>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</si>
  <si>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</si>
  <si>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</si>
  <si>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</si>
  <si>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</si>
  <si>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</si>
  <si>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</si>
  <si>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</si>
  <si>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</si>
  <si>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</si>
  <si>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</si>
  <si>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</si>
  <si>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</si>
  <si>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</si>
  <si>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</si>
  <si>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</si>
  <si>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</si>
  <si>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</si>
  <si>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</si>
  <si>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</si>
  <si>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</si>
  <si>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</si>
  <si>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</si>
  <si>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</si>
  <si>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</si>
  <si>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</si>
  <si>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</si>
  <si>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</si>
  <si>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</si>
  <si>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</si>
  <si>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</si>
  <si>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</si>
  <si>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</si>
  <si>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</si>
  <si>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</si>
  <si>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</si>
  <si>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</si>
  <si>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</si>
  <si>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</si>
  <si>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</si>
  <si>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</si>
  <si>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</si>
  <si>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</si>
  <si>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</si>
  <si>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</si>
  <si>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</si>
  <si>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</si>
  <si>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</si>
  <si>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</si>
  <si>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</si>
  <si>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</si>
  <si>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</si>
  <si>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</si>
  <si>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</si>
  <si>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</si>
  <si>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</si>
  <si>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</si>
  <si>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</si>
  <si>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</si>
  <si>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</si>
  <si>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</si>
  <si>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</si>
  <si>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</si>
  <si>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</si>
  <si>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</si>
  <si>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</si>
  <si>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</si>
  <si>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</si>
  <si>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</si>
  <si>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</si>
  <si>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</si>
  <si>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</si>
  <si>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</si>
  <si>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</si>
  <si>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</si>
  <si>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</si>
  <si>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</si>
  <si>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</si>
  <si>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</si>
  <si>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</si>
  <si>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</si>
  <si>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</si>
  <si>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</si>
  <si>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</si>
  <si>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</si>
  <si>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</si>
  <si>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</si>
  <si>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</si>
  <si>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</si>
  <si>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</si>
  <si>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</si>
  <si>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</si>
  <si>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</si>
  <si>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</si>
  <si>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</si>
  <si>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</si>
  <si>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</si>
  <si>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</si>
  <si>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</si>
  <si>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</si>
  <si>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</si>
  <si>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</si>
  <si>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</si>
  <si>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</si>
  <si>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</si>
  <si>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</si>
  <si>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</si>
  <si>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</si>
  <si>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</si>
  <si>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</si>
  <si>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</si>
  <si>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</si>
  <si>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</si>
  <si>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</si>
  <si>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</si>
  <si>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</si>
  <si>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</si>
  <si>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</si>
  <si>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</si>
  <si>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</si>
  <si>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</si>
  <si>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</si>
  <si>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</si>
  <si>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</si>
  <si>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</si>
  <si>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</si>
  <si>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</si>
  <si>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</si>
  <si>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</si>
  <si>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</si>
  <si>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</si>
  <si>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</si>
  <si>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</si>
  <si>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</si>
  <si>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</si>
  <si>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</si>
  <si>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</si>
  <si>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</si>
  <si>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</si>
  <si>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</si>
  <si>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</si>
  <si>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</si>
  <si>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</si>
  <si>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</si>
  <si>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</si>
  <si>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</si>
  <si>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</si>
  <si>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</si>
  <si>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</si>
  <si>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</si>
  <si>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</si>
  <si>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</si>
  <si>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</si>
  <si>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</si>
  <si>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</si>
  <si>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</si>
  <si>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</si>
  <si>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</si>
  <si>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</si>
  <si>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</si>
  <si>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</si>
  <si>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</si>
  <si>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</si>
  <si>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</si>
  <si>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</si>
  <si>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</si>
  <si>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</si>
  <si>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</si>
  <si>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</si>
  <si>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</si>
  <si>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</si>
  <si>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</si>
  <si>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</si>
  <si>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</si>
  <si>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</si>
  <si>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</si>
  <si>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</si>
  <si>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</si>
  <si>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</si>
  <si>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</si>
  <si>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</si>
  <si>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</si>
  <si>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</si>
  <si>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</si>
  <si>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</si>
  <si>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</si>
  <si>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</si>
  <si>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</si>
  <si>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</si>
  <si>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</si>
  <si>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</si>
  <si>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</si>
  <si>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</si>
  <si>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</si>
  <si>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</si>
  <si>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</si>
  <si>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</si>
  <si>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</si>
  <si>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</si>
  <si>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</si>
  <si>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</si>
  <si>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</si>
  <si>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</si>
  <si>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</si>
  <si>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</si>
  <si>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</si>
  <si>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</si>
  <si>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</si>
  <si>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</si>
  <si>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</si>
  <si>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</si>
  <si>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</si>
  <si>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</si>
  <si>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</si>
  <si>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</si>
  <si>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</si>
  <si>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</si>
  <si>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</si>
  <si>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</si>
  <si>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</si>
  <si>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</si>
  <si>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</si>
  <si>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</si>
  <si>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</si>
  <si>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</si>
  <si>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</si>
  <si>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</si>
  <si>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</si>
  <si>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</si>
  <si>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</si>
  <si>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</si>
  <si>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</si>
  <si>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</si>
  <si>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</si>
  <si>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</si>
  <si>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</si>
  <si>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</si>
  <si>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</si>
  <si>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</si>
  <si>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</si>
  <si>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</si>
  <si>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</si>
  <si>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</si>
  <si>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</si>
  <si>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</si>
  <si>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</si>
  <si>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</si>
  <si>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</si>
  <si>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</si>
  <si>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</si>
  <si>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</si>
  <si>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</si>
  <si>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</si>
  <si>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</si>
  <si>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</si>
  <si>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</si>
  <si>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</si>
  <si>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</si>
  <si>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</si>
  <si>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</si>
  <si>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</si>
  <si>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</si>
  <si>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</si>
  <si>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</si>
  <si>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</si>
  <si>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</si>
  <si>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</si>
  <si>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</si>
  <si>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</si>
  <si>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</si>
  <si>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</si>
  <si>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</si>
  <si>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</si>
  <si>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</si>
  <si>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</si>
  <si>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</si>
  <si>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</si>
  <si>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</si>
  <si>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</si>
  <si>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</si>
  <si>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</si>
  <si>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</si>
  <si>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</si>
  <si>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</si>
  <si>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</si>
  <si>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</si>
  <si>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</si>
  <si>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</si>
  <si>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</si>
  <si>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</si>
  <si>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</si>
  <si>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</si>
  <si>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</si>
  <si>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</si>
  <si>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</si>
  <si>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</si>
  <si>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</si>
  <si>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</si>
  <si>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</si>
  <si>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</si>
  <si>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</si>
  <si>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</si>
  <si>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</si>
  <si>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</si>
  <si>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</si>
  <si>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</si>
  <si>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</si>
  <si>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</si>
  <si>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</si>
  <si>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</si>
  <si>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</si>
  <si>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</si>
  <si>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</si>
  <si>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</si>
  <si>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</si>
  <si>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</si>
  <si>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</si>
  <si>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</si>
  <si>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</si>
  <si>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</si>
  <si>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</si>
  <si>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</si>
  <si>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</si>
  <si>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</si>
  <si>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</si>
  <si>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</si>
  <si>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</si>
  <si>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</si>
  <si>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</si>
  <si>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</si>
  <si>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</si>
  <si>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</si>
  <si>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</si>
  <si>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</si>
  <si>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</si>
  <si>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</si>
  <si>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</si>
  <si>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</si>
  <si>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</si>
  <si>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</si>
  <si>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</si>
  <si>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</si>
  <si>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</si>
  <si>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</si>
  <si>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</si>
  <si>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</si>
  <si>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</si>
  <si>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</si>
  <si>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</si>
  <si>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</si>
  <si>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</si>
  <si>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</si>
  <si>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</si>
  <si>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</si>
  <si>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</si>
  <si>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</si>
  <si>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</si>
  <si>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</si>
  <si>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</si>
  <si>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</si>
  <si>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</si>
  <si>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</si>
  <si>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</si>
  <si>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</si>
  <si>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</si>
  <si>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</si>
  <si>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</si>
  <si>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</si>
  <si>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</si>
  <si>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</si>
  <si>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</si>
  <si>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</si>
  <si>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</si>
  <si>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</si>
  <si>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</si>
  <si>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</si>
  <si>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</si>
  <si>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</si>
  <si>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</si>
  <si>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</si>
  <si>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</si>
  <si>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</si>
  <si>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</si>
  <si>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</si>
  <si>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</si>
  <si>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</si>
  <si>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</si>
  <si>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</si>
  <si>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</si>
  <si>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</si>
  <si>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</si>
  <si>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</si>
  <si>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</si>
  <si>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</si>
  <si>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</si>
  <si>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</si>
  <si>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</si>
  <si>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</si>
  <si>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</si>
  <si>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</si>
  <si>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</si>
  <si>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</si>
  <si>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</si>
  <si>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</si>
  <si>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</si>
  <si>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</si>
  <si>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</si>
  <si>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</si>
  <si>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</si>
  <si>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</si>
  <si>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</si>
  <si>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</si>
  <si>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</si>
  <si>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</si>
  <si>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</si>
  <si>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</si>
  <si>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</si>
  <si>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</si>
  <si>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</si>
  <si>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</si>
  <si>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</si>
  <si>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</si>
  <si>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</si>
  <si>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</si>
  <si>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</si>
  <si>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</si>
  <si>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</si>
  <si>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</si>
  <si>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</si>
  <si>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</si>
  <si>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</si>
  <si>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</si>
  <si>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</si>
  <si>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</si>
  <si>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</si>
  <si>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</si>
  <si>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</si>
  <si>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</si>
  <si>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</si>
  <si>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</si>
  <si>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</si>
  <si>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</si>
  <si>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</si>
  <si>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</si>
  <si>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</si>
  <si>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</si>
  <si>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</si>
  <si>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</si>
  <si>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</si>
  <si>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</si>
  <si>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</si>
  <si>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</si>
  <si>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</si>
  <si>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</si>
  <si>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</si>
  <si>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</si>
  <si>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</si>
  <si>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</si>
  <si>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</si>
  <si>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</si>
  <si>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</si>
  <si>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</si>
  <si>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</si>
  <si>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</si>
  <si>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</si>
  <si>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</si>
  <si>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</si>
  <si>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</si>
  <si>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</si>
  <si>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</si>
  <si>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</si>
  <si>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</si>
  <si>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</si>
  <si>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</si>
  <si>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</si>
  <si>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</si>
  <si>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</si>
  <si>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</si>
  <si>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</si>
  <si>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</si>
  <si>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</si>
  <si>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</si>
  <si>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</si>
  <si>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</si>
  <si>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</si>
  <si>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</si>
  <si>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</si>
  <si>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</si>
  <si>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</si>
  <si>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</si>
  <si>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</si>
  <si>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</si>
  <si>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</si>
  <si>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</si>
  <si>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</si>
  <si>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</si>
  <si>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</si>
  <si>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</si>
  <si>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</si>
  <si>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</si>
  <si>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</si>
  <si>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</si>
  <si>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</si>
  <si>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</si>
  <si>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</si>
  <si>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</si>
  <si>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</si>
  <si>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</si>
  <si>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</si>
  <si>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</si>
  <si>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</si>
  <si>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</si>
  <si>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</si>
  <si>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</si>
  <si>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</si>
  <si>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</si>
  <si>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</si>
  <si>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</si>
  <si>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</si>
  <si>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</si>
  <si>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</si>
  <si>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</si>
  <si>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</si>
  <si>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</si>
  <si>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</si>
  <si>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</si>
  <si>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</si>
  <si>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</si>
  <si>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</si>
  <si>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</si>
  <si>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</si>
  <si>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</si>
  <si>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</si>
  <si>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</si>
  <si>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</si>
  <si>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</si>
  <si>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</si>
  <si>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</si>
  <si>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</si>
  <si>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</si>
  <si>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</si>
  <si>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</si>
  <si>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</si>
  <si>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</si>
  <si>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</si>
  <si>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</si>
  <si>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</si>
  <si>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</si>
  <si>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</si>
  <si>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</si>
  <si>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</si>
  <si>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</si>
  <si>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</si>
  <si>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</si>
  <si>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</si>
  <si>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</si>
  <si>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</si>
  <si>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</si>
  <si>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</si>
  <si>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</si>
  <si>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</si>
  <si>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</si>
  <si>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</si>
  <si>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</si>
  <si>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</si>
  <si>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</si>
  <si>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</si>
  <si>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</si>
  <si>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</si>
  <si>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</si>
  <si>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</si>
  <si>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</si>
  <si>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</si>
  <si>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</si>
  <si>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</si>
  <si>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</si>
  <si>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</si>
  <si>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</si>
  <si>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</si>
  <si>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</si>
  <si>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</si>
  <si>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</si>
  <si>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</si>
  <si>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</si>
  <si>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</si>
  <si>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</si>
  <si>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</si>
  <si>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</si>
  <si>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</si>
  <si>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</si>
  <si>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</si>
  <si>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</si>
  <si>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</si>
  <si>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</si>
  <si>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</si>
  <si>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</si>
  <si>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</si>
  <si>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</si>
  <si>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</si>
  <si>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</si>
  <si>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</si>
  <si>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</si>
  <si>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</si>
  <si>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</si>
  <si>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</si>
  <si>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</si>
  <si>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</si>
  <si>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</si>
  <si>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</si>
  <si>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</si>
  <si>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</si>
  <si>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</si>
  <si>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</si>
  <si>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</si>
  <si>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</si>
  <si>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</si>
  <si>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</si>
  <si>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</si>
  <si>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</si>
  <si>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</si>
  <si>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</si>
  <si>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</si>
  <si>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</si>
  <si>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</si>
  <si>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</si>
  <si>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</si>
  <si>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</si>
  <si>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</si>
  <si>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</si>
  <si>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</si>
  <si>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</si>
  <si>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</si>
  <si>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</si>
  <si>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</si>
  <si>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</si>
  <si>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</si>
  <si>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</si>
  <si>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</si>
  <si>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</si>
  <si>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</si>
  <si>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</si>
  <si>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</si>
  <si>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</si>
  <si>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</si>
  <si>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</si>
  <si>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</si>
  <si>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</si>
  <si>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</si>
  <si>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</si>
  <si>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</si>
  <si>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</si>
  <si>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</si>
  <si>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</si>
  <si>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</si>
  <si>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</si>
  <si>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</si>
  <si>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</si>
  <si>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</si>
  <si>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</si>
  <si>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</si>
  <si>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</si>
  <si>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</si>
  <si>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</si>
  <si>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</si>
  <si>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</si>
  <si>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</si>
  <si>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</si>
  <si>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</si>
  <si>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</si>
  <si>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</si>
  <si>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</si>
  <si>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</si>
  <si>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</si>
  <si>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</si>
  <si>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</si>
  <si>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</si>
  <si>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</si>
  <si>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</si>
  <si>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</si>
  <si>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</si>
  <si>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</si>
  <si>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</si>
  <si>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</si>
  <si>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</si>
  <si>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</si>
  <si>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</si>
  <si>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</si>
  <si>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</si>
  <si>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</si>
  <si>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</si>
  <si>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</si>
  <si>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</si>
  <si>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</si>
  <si>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</si>
  <si>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</si>
  <si>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</si>
  <si>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</si>
  <si>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</si>
  <si>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</si>
  <si>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</si>
  <si>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</si>
  <si>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</si>
  <si>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</si>
  <si>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</si>
  <si>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</si>
  <si>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</si>
  <si>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</si>
  <si>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</si>
  <si>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</si>
  <si>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</si>
  <si>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</si>
  <si>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</si>
  <si>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</si>
  <si>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</si>
  <si>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</si>
  <si>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</si>
  <si>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</si>
  <si>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</si>
  <si>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</si>
  <si>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</si>
  <si>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</si>
  <si>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</si>
  <si>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</si>
  <si>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</si>
  <si>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</si>
  <si>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</si>
  <si>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</si>
  <si>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</si>
  <si>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</si>
  <si>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</si>
  <si>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</si>
  <si>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</si>
  <si>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</si>
  <si>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</si>
  <si>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</si>
  <si>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</si>
  <si>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</si>
  <si>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</si>
  <si>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</si>
  <si>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</si>
  <si>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</si>
  <si>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</si>
  <si>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</si>
  <si>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</si>
  <si>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</si>
  <si>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</si>
  <si>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</si>
  <si>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</si>
  <si>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</si>
  <si>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</si>
  <si>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</si>
  <si>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</si>
  <si>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</si>
  <si>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</si>
  <si>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</si>
  <si>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</si>
  <si>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</si>
  <si>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</si>
  <si>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</si>
  <si>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</si>
  <si>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</si>
  <si>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</si>
  <si>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</si>
  <si>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</si>
  <si>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</si>
  <si>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</si>
  <si>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</si>
  <si>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</si>
  <si>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</si>
  <si>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</si>
  <si>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</si>
  <si>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</si>
  <si>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</si>
  <si>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</si>
  <si>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</si>
  <si>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</si>
  <si>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</si>
  <si>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</si>
  <si>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</si>
  <si>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</si>
  <si>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</si>
  <si>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</si>
  <si>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</si>
  <si>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</si>
  <si>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</si>
  <si>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</si>
  <si>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</si>
  <si>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</si>
  <si>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</si>
  <si>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</si>
  <si>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</si>
  <si>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</si>
  <si>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</si>
  <si>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</si>
  <si>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</si>
  <si>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</si>
  <si>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</si>
  <si>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</si>
  <si>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</si>
  <si>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</si>
  <si>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</si>
  <si>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</si>
  <si>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</si>
  <si>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</si>
  <si>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</si>
  <si>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</si>
  <si>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</si>
  <si>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</si>
  <si>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</si>
  <si>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</si>
  <si>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</si>
  <si>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</si>
  <si>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</si>
  <si>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</si>
  <si>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</si>
  <si>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</si>
  <si>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</si>
  <si>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</si>
  <si>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</si>
  <si>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</si>
  <si>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</si>
  <si>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</si>
  <si>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</si>
  <si>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</si>
  <si>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</si>
  <si>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</si>
  <si>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</si>
  <si>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</si>
  <si>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</si>
  <si>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</si>
  <si>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</si>
  <si>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</si>
  <si>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</si>
  <si>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</si>
  <si>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</si>
  <si>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</si>
  <si>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</si>
  <si>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</si>
  <si>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</si>
  <si>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</si>
  <si>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</si>
  <si>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</si>
  <si>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</si>
  <si>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</si>
  <si>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</si>
  <si>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</si>
  <si>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</si>
  <si>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</si>
  <si>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</si>
  <si>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</si>
  <si>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</si>
  <si>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</si>
  <si>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</si>
  <si>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</si>
  <si>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</si>
  <si>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</si>
  <si>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</si>
  <si>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</si>
  <si>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</si>
  <si>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</si>
  <si>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</si>
  <si>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</si>
  <si>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</si>
  <si>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</si>
  <si>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</si>
  <si>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</si>
  <si>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</si>
  <si>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</si>
  <si>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</si>
  <si>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</si>
  <si>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</si>
  <si>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</si>
  <si>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</si>
  <si>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</si>
  <si>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</si>
  <si>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</si>
  <si>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</si>
  <si>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</si>
  <si>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</si>
  <si>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</si>
  <si>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</si>
  <si>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</si>
  <si>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</si>
  <si>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</si>
  <si>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</si>
  <si>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</si>
  <si>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</si>
  <si>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</si>
  <si>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</si>
  <si>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</si>
  <si>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</si>
  <si>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</si>
  <si>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</si>
  <si>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</si>
  <si>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</si>
  <si>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</si>
  <si>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</si>
  <si>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</si>
  <si>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</si>
  <si>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</si>
  <si>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</si>
  <si>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</si>
  <si>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</si>
  <si>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</si>
  <si>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</si>
  <si>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</si>
  <si>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</si>
  <si>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</si>
  <si>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</si>
  <si>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</si>
  <si>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</si>
  <si>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</si>
  <si>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</si>
  <si>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</si>
  <si>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</si>
  <si>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</si>
  <si>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</si>
  <si>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</si>
  <si>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</si>
  <si>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</si>
  <si>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</si>
  <si>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</si>
  <si>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</si>
  <si>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</si>
  <si>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</si>
  <si>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</si>
  <si>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</si>
  <si>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</si>
  <si>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</si>
  <si>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</si>
  <si>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</si>
  <si>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</si>
  <si>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</si>
  <si>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</si>
  <si>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</si>
  <si>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</si>
  <si>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</si>
  <si>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</si>
  <si>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</si>
  <si>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</si>
  <si>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</si>
  <si>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</si>
  <si>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</si>
  <si>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</si>
  <si>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</si>
  <si>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</si>
  <si>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</si>
  <si>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</si>
  <si>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</si>
  <si>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</si>
  <si>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</si>
  <si>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</si>
  <si>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</si>
  <si>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</si>
  <si>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</si>
  <si>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</si>
  <si>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</si>
  <si>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</si>
  <si>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</si>
  <si>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</si>
  <si>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</si>
  <si>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</si>
  <si>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</si>
  <si>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</si>
  <si>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</si>
  <si>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</si>
  <si>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</si>
  <si>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</si>
  <si>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</si>
  <si>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</si>
  <si>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</si>
  <si>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</si>
  <si>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</si>
  <si>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</si>
  <si>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</si>
  <si>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</si>
  <si>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</si>
  <si>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</si>
  <si>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</si>
  <si>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</si>
  <si>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</si>
  <si>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</si>
  <si>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</si>
  <si>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</si>
  <si>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</si>
  <si>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</si>
  <si>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</si>
  <si>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</si>
  <si>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</si>
  <si>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</si>
  <si>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</si>
  <si>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</si>
  <si>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</si>
  <si>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</si>
  <si>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</si>
  <si>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</si>
  <si>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</si>
  <si>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</si>
  <si>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</si>
  <si>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</si>
  <si>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</si>
  <si>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</si>
  <si>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</si>
  <si>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</si>
  <si>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</si>
  <si>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</si>
  <si>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</si>
  <si>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</si>
  <si>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</si>
  <si>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</si>
  <si>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</si>
  <si>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</si>
  <si>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</si>
  <si>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</si>
  <si>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</si>
  <si>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</si>
  <si>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</si>
  <si>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</si>
  <si>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</si>
  <si>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</si>
  <si>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</si>
  <si>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</si>
  <si>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</si>
  <si>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</si>
  <si>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</si>
  <si>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</si>
  <si>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</si>
  <si>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</si>
  <si>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</si>
  <si>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</si>
  <si>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</si>
  <si>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</si>
  <si>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</si>
  <si>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</si>
  <si>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</si>
  <si>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</si>
  <si>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</si>
  <si>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</si>
  <si>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</si>
  <si>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</si>
  <si>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</si>
  <si>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</si>
  <si>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</si>
  <si>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</si>
  <si>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</si>
  <si>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</si>
  <si>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</si>
  <si>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</si>
  <si>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</si>
  <si>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</si>
  <si>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</si>
  <si>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</si>
  <si>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</si>
  <si>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</si>
  <si>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</si>
  <si>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</si>
  <si>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</si>
  <si>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</si>
  <si>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</si>
  <si>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</si>
  <si>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</si>
  <si>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</si>
  <si>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</si>
  <si>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</si>
  <si>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</si>
  <si>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</si>
  <si>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</si>
  <si>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</si>
  <si>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</si>
  <si>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</si>
  <si>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</si>
  <si>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</si>
  <si>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</si>
  <si>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</si>
  <si>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</si>
  <si>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</si>
  <si>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</si>
  <si>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</si>
  <si>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</si>
  <si>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</si>
  <si>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</si>
  <si>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</si>
  <si>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</si>
  <si>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</si>
  <si>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</si>
  <si>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</si>
  <si>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</si>
  <si>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</si>
  <si>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</si>
  <si>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</si>
  <si>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</si>
  <si>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</si>
  <si>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</si>
  <si>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</si>
  <si>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</si>
  <si>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</si>
  <si>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</si>
  <si>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</si>
  <si>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</si>
  <si>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</si>
  <si>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</si>
  <si>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</si>
  <si>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</si>
  <si>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</si>
  <si>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</si>
  <si>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</si>
  <si>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</si>
  <si>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</si>
  <si>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</si>
  <si>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</si>
  <si>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</si>
  <si>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</si>
  <si>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</si>
  <si>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</si>
  <si>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</si>
  <si>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</si>
  <si>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</si>
  <si>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</si>
  <si>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</si>
  <si>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</si>
  <si>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</si>
  <si>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</si>
  <si>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</si>
  <si>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</si>
  <si>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</si>
  <si>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</si>
  <si>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</si>
  <si>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</si>
  <si>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</si>
  <si>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</si>
  <si>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</si>
  <si>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</si>
  <si>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</si>
  <si>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</si>
  <si>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</si>
  <si>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</si>
  <si>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</si>
  <si>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</si>
  <si>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</si>
  <si>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</si>
  <si>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</si>
  <si>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</si>
  <si>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</si>
  <si>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</si>
  <si>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</si>
  <si>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</si>
  <si>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</si>
  <si>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</si>
  <si>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</si>
  <si>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</si>
  <si>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</si>
  <si>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</si>
  <si>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</si>
  <si>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</si>
  <si>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</si>
  <si>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</si>
  <si>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</si>
  <si>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</si>
  <si>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</si>
  <si>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</si>
  <si>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</si>
  <si>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</si>
  <si>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</si>
  <si>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</si>
  <si>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</si>
  <si>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</si>
  <si>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</si>
  <si>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</si>
  <si>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</si>
  <si>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</si>
  <si>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</si>
  <si>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</si>
  <si>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</si>
  <si>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</si>
  <si>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</si>
  <si>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</si>
  <si>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</si>
  <si>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</si>
  <si>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</si>
  <si>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</si>
  <si>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</si>
  <si>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</si>
  <si>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</si>
  <si>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</si>
  <si>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</si>
  <si>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</si>
  <si>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</si>
  <si>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</si>
  <si>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</si>
  <si>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</si>
  <si>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</si>
  <si>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</si>
  <si>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</si>
  <si>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</si>
  <si>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</si>
  <si>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</si>
  <si>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</si>
  <si>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</si>
  <si>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</si>
  <si>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</si>
  <si>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</si>
  <si>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</si>
  <si>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</si>
  <si>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</si>
  <si>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</si>
  <si>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</si>
  <si>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</si>
  <si>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</si>
  <si>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</si>
  <si>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</si>
  <si>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</si>
  <si>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</si>
  <si>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</si>
  <si>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</si>
  <si>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</si>
  <si>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</si>
  <si>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</si>
  <si>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</si>
  <si>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</si>
  <si>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</si>
  <si>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</si>
  <si>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</si>
  <si>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</si>
  <si>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</si>
  <si>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</si>
  <si>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</si>
  <si>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</si>
  <si>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</si>
  <si>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</si>
  <si>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</si>
  <si>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</si>
  <si>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</si>
  <si>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</si>
  <si>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</si>
  <si>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</si>
  <si>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</si>
  <si>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</si>
  <si>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</si>
  <si>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</si>
  <si>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</si>
  <si>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</si>
  <si>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</si>
  <si>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</si>
  <si>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</si>
  <si>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</si>
  <si>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</si>
  <si>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</si>
  <si>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</si>
  <si>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</si>
  <si>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</si>
  <si>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</si>
  <si>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</si>
  <si>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</si>
  <si>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</si>
  <si>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</si>
  <si>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</si>
  <si>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</si>
  <si>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</si>
  <si>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</si>
  <si>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</si>
  <si>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</si>
  <si>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</si>
  <si>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</si>
  <si>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</si>
  <si>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</si>
  <si>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</si>
  <si>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</si>
  <si>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</si>
  <si>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</si>
  <si>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</si>
  <si>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</si>
  <si>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</si>
  <si>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</si>
  <si>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</si>
  <si>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</si>
  <si>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</si>
  <si>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</si>
  <si>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</si>
  <si>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</si>
  <si>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</si>
  <si>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</si>
  <si>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</si>
  <si>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</si>
  <si>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</si>
  <si>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</si>
  <si>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</si>
  <si>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</si>
  <si>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</si>
  <si>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</si>
  <si>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</si>
  <si>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</si>
  <si>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</si>
  <si>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</si>
  <si>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</si>
  <si>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</si>
  <si>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</si>
  <si>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</si>
  <si>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</si>
  <si>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</si>
  <si>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</si>
  <si>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</si>
  <si>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</si>
  <si>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</si>
  <si>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</si>
  <si>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</si>
  <si>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</si>
  <si>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</si>
  <si>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</si>
  <si>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</si>
  <si>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</si>
  <si>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</si>
  <si>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</si>
  <si>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</si>
  <si>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</si>
  <si>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</si>
  <si>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</si>
  <si>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</si>
  <si>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</si>
  <si>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</si>
  <si>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</si>
  <si>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</si>
  <si>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</si>
  <si>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</si>
  <si>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</si>
  <si>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</si>
  <si>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</si>
  <si>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</si>
  <si>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</si>
  <si>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</si>
  <si>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</si>
  <si>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</si>
  <si>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</si>
  <si>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</si>
  <si>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</si>
  <si>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</si>
  <si>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</si>
  <si>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</si>
  <si>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</si>
  <si>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</si>
  <si>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</si>
  <si>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</si>
  <si>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</si>
  <si>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</si>
  <si>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</si>
  <si>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</si>
  <si>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</si>
  <si>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</si>
  <si>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</si>
  <si>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</si>
  <si>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</si>
  <si>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</si>
  <si>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</si>
  <si>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</si>
  <si>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</si>
  <si>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</si>
  <si>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</si>
  <si>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</si>
  <si>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</si>
  <si>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</si>
  <si>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</si>
  <si>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</si>
  <si>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</si>
  <si>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</si>
  <si>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</si>
  <si>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</si>
  <si>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</si>
  <si>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</si>
  <si>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</si>
  <si>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</si>
  <si>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</si>
  <si>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</si>
  <si>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</si>
  <si>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</si>
  <si>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</si>
  <si>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</si>
  <si>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</si>
  <si>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</si>
  <si>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</si>
  <si>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</si>
  <si>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</si>
  <si>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</si>
  <si>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</si>
  <si>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</si>
  <si>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</si>
  <si>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</si>
  <si>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</si>
  <si>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</si>
  <si>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</si>
  <si>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</si>
  <si>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</si>
  <si>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</si>
  <si>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</si>
  <si>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</si>
  <si>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</si>
  <si>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</si>
  <si>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</si>
  <si>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</si>
  <si>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</si>
  <si>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</si>
  <si>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</si>
  <si>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</si>
  <si>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</si>
  <si>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</si>
  <si>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</si>
  <si>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</si>
  <si>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</si>
  <si>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</si>
  <si>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</si>
  <si>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</si>
  <si>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</si>
  <si>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</si>
  <si>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</si>
  <si>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</si>
  <si>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</si>
  <si>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</si>
  <si>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</si>
  <si>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</si>
  <si>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</si>
  <si>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</si>
  <si>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</si>
  <si>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</si>
  <si>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</si>
  <si>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</si>
  <si>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</si>
  <si>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</si>
  <si>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</si>
  <si>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</si>
  <si>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</si>
  <si>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</si>
  <si>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</si>
  <si>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</si>
  <si>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</si>
  <si>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</si>
  <si>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</si>
  <si>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</si>
  <si>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</si>
  <si>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</si>
  <si>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</si>
  <si>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</si>
  <si>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</si>
  <si>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</si>
  <si>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</si>
  <si>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</si>
  <si>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</si>
  <si>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</si>
  <si>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</si>
  <si>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</si>
  <si>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</si>
  <si>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</si>
  <si>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</si>
  <si>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</si>
  <si>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</si>
  <si>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</si>
  <si>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</si>
  <si>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</si>
  <si>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</si>
  <si>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</si>
  <si>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</si>
  <si>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</si>
  <si>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</si>
  <si>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</si>
  <si>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</si>
  <si>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</si>
  <si>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</si>
  <si>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</si>
  <si>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</si>
  <si>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</si>
  <si>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</si>
  <si>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</si>
  <si>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</si>
  <si>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</si>
  <si>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</si>
  <si>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</si>
  <si>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</si>
  <si>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</si>
  <si>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</si>
  <si>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</si>
  <si>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</si>
  <si>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</si>
  <si>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</si>
  <si>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</si>
  <si>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</si>
  <si>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</si>
  <si>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</si>
  <si>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</si>
  <si>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</si>
  <si>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</si>
  <si>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</si>
  <si>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</si>
  <si>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</si>
  <si>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</si>
  <si>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</si>
  <si>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</si>
  <si>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</si>
  <si>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</si>
  <si>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</si>
  <si>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</si>
  <si>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</si>
  <si>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</si>
  <si>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</si>
  <si>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</si>
  <si>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</si>
  <si>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</si>
  <si>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</si>
  <si>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</si>
  <si>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</si>
  <si>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</si>
  <si>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</si>
  <si>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</si>
  <si>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</si>
  <si>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</si>
  <si>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</si>
  <si>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</si>
  <si>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</si>
  <si>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</si>
  <si>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</si>
  <si>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</si>
  <si>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</si>
  <si>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</si>
  <si>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</si>
  <si>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</si>
  <si>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</si>
  <si>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</si>
  <si>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</si>
  <si>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</si>
  <si>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</si>
  <si>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</si>
  <si>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</si>
  <si>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</si>
  <si>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</si>
  <si>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</si>
  <si>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</si>
  <si>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</si>
  <si>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</si>
  <si>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</si>
  <si>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</si>
  <si>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</si>
  <si>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</si>
  <si>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</si>
  <si>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</si>
  <si>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</si>
  <si>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</si>
  <si>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</si>
  <si>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</si>
  <si>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</si>
  <si>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</si>
  <si>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</si>
  <si>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</si>
  <si>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</si>
  <si>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</si>
  <si>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</si>
  <si>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</si>
  <si>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</si>
  <si>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</si>
  <si>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</si>
  <si>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</si>
  <si>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</si>
  <si>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</si>
  <si>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</si>
  <si>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</si>
  <si>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</si>
  <si>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</si>
  <si>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</si>
  <si>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</si>
  <si>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</si>
  <si>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</si>
  <si>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</si>
  <si>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</si>
  <si>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</si>
  <si>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</si>
  <si>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</si>
  <si>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</si>
  <si>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</si>
  <si>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</si>
  <si>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</si>
  <si>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</si>
  <si>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</si>
  <si>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</si>
  <si>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</si>
  <si>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</si>
  <si>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</si>
  <si>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</si>
  <si>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</si>
  <si>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</si>
  <si>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</si>
  <si>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</si>
  <si>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</si>
  <si>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</si>
  <si>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</si>
  <si>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</si>
  <si>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</si>
  <si>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</si>
  <si>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</si>
  <si>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</si>
  <si>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</si>
  <si>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</si>
  <si>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</si>
  <si>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</si>
  <si>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</si>
  <si>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</si>
  <si>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</si>
  <si>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</si>
  <si>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</si>
  <si>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</si>
  <si>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</si>
  <si>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</si>
  <si>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</si>
  <si>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</si>
  <si>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</si>
  <si>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</si>
  <si>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</si>
  <si>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</si>
  <si>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</si>
  <si>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</si>
  <si>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</si>
  <si>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</si>
  <si>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</si>
  <si>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</si>
  <si>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</si>
  <si>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</si>
  <si>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</si>
  <si>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</si>
  <si>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</si>
  <si>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</si>
  <si>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</si>
  <si>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</si>
  <si>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</si>
  <si>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</si>
  <si>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</si>
  <si>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</si>
  <si>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</si>
  <si>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</si>
  <si>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</si>
  <si>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</si>
  <si>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</si>
  <si>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</si>
  <si>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</si>
  <si>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</si>
  <si>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</si>
  <si>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</si>
  <si>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</si>
  <si>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</si>
  <si>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</si>
  <si>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</si>
  <si>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</si>
  <si>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</si>
  <si>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</si>
  <si>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</si>
  <si>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</si>
  <si>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</si>
  <si>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</si>
  <si>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</si>
  <si>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</si>
  <si>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</si>
  <si>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</si>
  <si>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</si>
  <si>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</si>
  <si>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</si>
  <si>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</si>
  <si>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</si>
  <si>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</si>
  <si>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</si>
  <si>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</si>
  <si>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</si>
  <si>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</si>
  <si>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</si>
  <si>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</si>
  <si>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</si>
  <si>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</si>
  <si>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</si>
  <si>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</si>
  <si>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</si>
  <si>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</si>
  <si>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</si>
  <si>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</si>
  <si>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</si>
  <si>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</si>
  <si>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</si>
  <si>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</si>
  <si>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</si>
  <si>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</si>
  <si>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</si>
  <si>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</si>
  <si>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</si>
  <si>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</si>
  <si>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</si>
  <si>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</si>
  <si>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</si>
  <si>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</si>
  <si>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</si>
  <si>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</si>
  <si>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</si>
  <si>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</si>
  <si>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</si>
  <si>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</si>
  <si>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</si>
  <si>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</si>
  <si>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</si>
  <si>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</si>
  <si>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</si>
  <si>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</si>
  <si>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</si>
  <si>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</si>
  <si>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</si>
  <si>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</si>
  <si>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</si>
  <si>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</si>
  <si>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</si>
  <si>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</si>
  <si>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</si>
  <si>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</si>
  <si>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</si>
  <si>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</si>
  <si>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</si>
  <si>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</si>
  <si>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</si>
  <si>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</si>
  <si>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</si>
  <si>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</si>
  <si>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</si>
  <si>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</si>
  <si>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</si>
  <si>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</si>
  <si>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</si>
  <si>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</si>
  <si>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</si>
  <si>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</si>
  <si>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</si>
  <si>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</si>
  <si>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</si>
  <si>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</si>
  <si>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</si>
  <si>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</si>
  <si>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</si>
  <si>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</si>
  <si>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</si>
  <si>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</si>
  <si>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</si>
  <si>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</si>
  <si>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</si>
  <si>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</si>
  <si>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</si>
  <si>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</si>
  <si>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</si>
  <si>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</si>
  <si>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</si>
  <si>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</si>
  <si>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</si>
  <si>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</si>
  <si>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</si>
  <si>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</si>
  <si>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</si>
  <si>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</si>
  <si>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</si>
  <si>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</si>
  <si>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</si>
  <si>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</si>
  <si>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</si>
  <si>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</si>
  <si>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</si>
  <si>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</si>
  <si>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</si>
  <si>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</si>
  <si>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</si>
  <si>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</si>
  <si>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</si>
  <si>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</si>
  <si>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</si>
  <si>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</si>
  <si>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</si>
  <si>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</si>
  <si>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</si>
  <si>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</si>
  <si>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</si>
  <si>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</si>
  <si>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</si>
  <si>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</si>
  <si>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</si>
  <si>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</si>
  <si>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</si>
  <si>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</si>
  <si>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</si>
  <si>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</si>
  <si>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</si>
  <si>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</si>
  <si>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</si>
  <si>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</si>
  <si>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</si>
  <si>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</si>
  <si>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</si>
  <si>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</si>
  <si>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</si>
  <si>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</si>
  <si>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</si>
  <si>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</si>
  <si>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</si>
  <si>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</si>
  <si>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</si>
  <si>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</si>
  <si>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</si>
  <si>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</si>
  <si>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</si>
  <si>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</si>
  <si>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</si>
  <si>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</si>
  <si>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</si>
  <si>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</si>
  <si>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</si>
  <si>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</si>
  <si>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</si>
  <si>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</si>
  <si>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</si>
  <si>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</si>
  <si>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</si>
  <si>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</si>
  <si>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</si>
  <si>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</si>
  <si>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</si>
  <si>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</si>
  <si>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</si>
  <si>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</si>
  <si>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</si>
  <si>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</si>
  <si>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</si>
  <si>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</si>
  <si>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</si>
  <si>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</si>
  <si>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</si>
  <si>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</si>
  <si>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</si>
  <si>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</si>
  <si>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</si>
  <si>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</si>
  <si>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</si>
  <si>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</si>
  <si>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</si>
  <si>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</si>
  <si>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</si>
  <si>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</si>
  <si>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</si>
  <si>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</si>
  <si>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</si>
  <si>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</si>
  <si>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</si>
  <si>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</si>
  <si>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</si>
  <si>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</si>
  <si>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</si>
  <si>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</si>
  <si>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</si>
  <si>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</si>
  <si>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</si>
  <si>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</si>
  <si>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</si>
  <si>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</si>
  <si>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</si>
  <si>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</si>
  <si>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</si>
  <si>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</si>
  <si>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</si>
  <si>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</si>
  <si>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</si>
  <si>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</si>
  <si>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</si>
  <si>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</si>
  <si>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</si>
  <si>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</si>
  <si>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</si>
  <si>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</si>
  <si>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</si>
  <si>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</si>
  <si>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</si>
  <si>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</si>
  <si>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</si>
  <si>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</si>
  <si>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</si>
  <si>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</si>
  <si>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</si>
  <si>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</si>
  <si>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</si>
  <si>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</si>
  <si>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</si>
  <si>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</si>
  <si>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</si>
  <si>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</si>
  <si>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</si>
  <si>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</si>
  <si>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</si>
  <si>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</si>
  <si>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</si>
  <si>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</si>
  <si>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</si>
  <si>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</si>
  <si>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</si>
  <si>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</si>
  <si>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</si>
  <si>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</si>
  <si>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</si>
  <si>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</si>
  <si>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</si>
  <si>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</si>
  <si>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</si>
  <si>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</si>
  <si>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</si>
  <si>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</si>
  <si>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</si>
  <si>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</si>
  <si>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</si>
  <si>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</si>
  <si>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</si>
  <si>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</si>
  <si>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</si>
  <si>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</si>
  <si>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</si>
  <si>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</si>
  <si>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</si>
  <si>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</si>
  <si>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</si>
  <si>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</si>
  <si>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</si>
  <si>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</si>
  <si>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</si>
  <si>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</si>
  <si>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</si>
  <si>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</si>
  <si>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</si>
  <si>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</si>
  <si>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</si>
  <si>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</si>
  <si>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</si>
  <si>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</si>
  <si>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</si>
  <si>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</si>
  <si>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</si>
  <si>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</si>
  <si>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</si>
  <si>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</si>
  <si>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</si>
  <si>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</si>
  <si>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</si>
  <si>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</si>
  <si>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</si>
  <si>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</si>
  <si>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</si>
  <si>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</si>
  <si>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</si>
  <si>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</si>
  <si>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</si>
  <si>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</si>
  <si>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</si>
  <si>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</si>
  <si>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</si>
  <si>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</si>
  <si>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</si>
  <si>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</si>
  <si>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</si>
  <si>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</si>
  <si>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</si>
  <si>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</si>
  <si>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</si>
  <si>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</si>
  <si>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</si>
  <si>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</si>
  <si>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</si>
  <si>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</si>
  <si>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</si>
  <si>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</si>
  <si>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</si>
  <si>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</si>
  <si>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</si>
  <si>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</si>
  <si>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</si>
  <si>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</si>
  <si>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</si>
  <si>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</si>
  <si>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</si>
  <si>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</si>
  <si>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</si>
  <si>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</si>
  <si>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</si>
  <si>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</si>
  <si>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</si>
  <si>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</si>
  <si>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</si>
  <si>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</si>
  <si>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</si>
  <si>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</si>
  <si>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</si>
  <si>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</si>
  <si>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</si>
  <si>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</si>
  <si>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</si>
  <si>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</si>
  <si>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</si>
  <si>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</si>
  <si>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</si>
  <si>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</si>
  <si>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</si>
  <si>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</si>
  <si>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</si>
  <si>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</si>
  <si>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</si>
  <si>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</si>
  <si>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</si>
  <si>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</si>
  <si>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</si>
  <si>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</si>
  <si>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</si>
  <si>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</si>
  <si>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</si>
  <si>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</si>
  <si>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</si>
  <si>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</si>
  <si>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</si>
  <si>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</si>
  <si>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</si>
  <si>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</si>
  <si>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</si>
  <si>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</si>
  <si>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</si>
  <si>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</si>
  <si>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</si>
  <si>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</si>
  <si>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</si>
  <si>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</si>
  <si>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</si>
  <si>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</si>
  <si>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</si>
  <si>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</si>
  <si>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</si>
  <si>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</si>
  <si>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</si>
  <si>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</si>
  <si>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</si>
  <si>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</si>
  <si>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</si>
  <si>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</si>
  <si>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</si>
  <si>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</si>
  <si>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</si>
  <si>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</si>
  <si>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</si>
  <si>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</si>
  <si>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</si>
  <si>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</si>
  <si>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</si>
  <si>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</si>
  <si>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</si>
  <si>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</si>
  <si>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</si>
  <si>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</si>
  <si>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</si>
  <si>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</si>
  <si>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</si>
  <si>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</si>
  <si>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</si>
  <si>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</si>
  <si>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</si>
  <si>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</si>
  <si>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</si>
  <si>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</si>
  <si>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</si>
  <si>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</si>
  <si>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</si>
  <si>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</si>
  <si>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</si>
  <si>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</si>
  <si>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</si>
  <si>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</si>
  <si>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</si>
  <si>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</si>
  <si>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</si>
  <si>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</si>
  <si>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</si>
  <si>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</si>
  <si>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</si>
  <si>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</si>
  <si>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</si>
  <si>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</si>
  <si>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</si>
  <si>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</si>
  <si>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</si>
  <si>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</si>
  <si>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</si>
  <si>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</si>
  <si>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</si>
  <si>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</si>
  <si>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</si>
  <si>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</si>
  <si>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</si>
  <si>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</si>
  <si>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</si>
  <si>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</si>
  <si>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</si>
  <si>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</si>
  <si>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</si>
  <si>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</si>
  <si>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</si>
  <si>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</si>
  <si>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</si>
  <si>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</si>
  <si>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</si>
  <si>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</si>
  <si>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</si>
  <si>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</si>
  <si>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</si>
  <si>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</si>
  <si>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</si>
  <si>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</si>
  <si>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</si>
  <si>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</si>
  <si>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</si>
  <si>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</si>
  <si>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</si>
  <si>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</si>
  <si>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</si>
  <si>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</si>
  <si>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</si>
  <si>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</si>
  <si>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</si>
  <si>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</si>
  <si>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</si>
  <si>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</si>
  <si>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</si>
  <si>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</si>
  <si>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</si>
  <si>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</si>
  <si>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</si>
  <si>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</si>
  <si>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</si>
  <si>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</si>
  <si>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</si>
  <si>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</si>
  <si>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</si>
  <si>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</si>
  <si>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</si>
  <si>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</si>
  <si>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</si>
  <si>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</si>
  <si>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</si>
  <si>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</si>
  <si>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</si>
  <si>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</si>
  <si>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</si>
  <si>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</si>
  <si>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</si>
  <si>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</si>
  <si>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</si>
  <si>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</si>
  <si>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</si>
  <si>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</si>
  <si>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</si>
  <si>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</si>
  <si>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</si>
  <si>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</si>
  <si>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</si>
  <si>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</si>
  <si>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</si>
  <si>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</si>
  <si>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</si>
  <si>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</si>
  <si>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</si>
  <si>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</si>
  <si>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</si>
  <si>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</si>
  <si>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</si>
  <si>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</si>
  <si>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</si>
  <si>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</si>
  <si>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</si>
  <si>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</si>
  <si>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</si>
  <si>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</si>
  <si>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</si>
  <si>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</si>
  <si>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</si>
  <si>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</si>
  <si>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</si>
  <si>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</si>
  <si>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</si>
  <si>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</si>
  <si>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</si>
  <si>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</si>
  <si>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</si>
  <si>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</si>
  <si>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</si>
  <si>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</si>
  <si>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</si>
  <si>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</si>
  <si>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</si>
  <si>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</si>
  <si>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</si>
  <si>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</si>
  <si>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</si>
  <si>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</si>
  <si>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</si>
  <si>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</si>
  <si>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</si>
  <si>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</si>
  <si>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</si>
  <si>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</si>
  <si>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</si>
  <si>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</si>
  <si>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</si>
  <si>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</si>
  <si>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</si>
  <si>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</si>
  <si>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</si>
  <si>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</si>
  <si>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</si>
  <si>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</si>
  <si>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</si>
  <si>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</si>
  <si>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</si>
  <si>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</si>
  <si>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</si>
  <si>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</si>
  <si>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</si>
  <si>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</si>
  <si>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</si>
  <si>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</si>
  <si>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</si>
  <si>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</si>
  <si>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</si>
  <si>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</si>
  <si>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</si>
  <si>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</si>
  <si>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</si>
  <si>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</si>
  <si>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</si>
  <si>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</si>
  <si>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</si>
  <si>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</si>
  <si>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</si>
  <si>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</si>
  <si>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</si>
  <si>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</si>
  <si>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</si>
  <si>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</si>
  <si>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</si>
  <si>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</si>
  <si>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</si>
  <si>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</si>
  <si>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</si>
  <si>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</si>
  <si>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</si>
  <si>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</si>
  <si>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</si>
  <si>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</si>
  <si>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</si>
  <si>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</si>
  <si>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</si>
  <si>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</si>
  <si>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</si>
  <si>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</si>
  <si>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</si>
  <si>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</si>
  <si>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</si>
  <si>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</si>
  <si>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</si>
  <si>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</si>
  <si>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</si>
  <si>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</si>
  <si>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</si>
  <si>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</si>
  <si>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</si>
  <si>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</si>
  <si>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</si>
  <si>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</si>
  <si>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</si>
  <si>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</si>
  <si>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</si>
  <si>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</si>
  <si>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</si>
  <si>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</si>
  <si>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</si>
  <si>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</si>
  <si>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</si>
  <si>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</si>
  <si>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</si>
  <si>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</si>
  <si>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</si>
  <si>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</si>
  <si>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</si>
  <si>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</si>
  <si>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</si>
  <si>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</si>
  <si>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</si>
  <si>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</si>
  <si>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</si>
  <si>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</si>
  <si>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</si>
  <si>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</si>
  <si>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</si>
  <si>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</si>
  <si>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</si>
  <si>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</si>
  <si>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</si>
  <si>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</si>
  <si>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</si>
  <si>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</si>
  <si>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</si>
  <si>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</si>
  <si>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</si>
  <si>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</si>
  <si>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</si>
  <si>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</si>
  <si>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</si>
  <si>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</si>
  <si>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</si>
  <si>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</si>
  <si>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</si>
  <si>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</si>
  <si>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</si>
  <si>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</si>
  <si>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</si>
  <si>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</si>
  <si>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</si>
  <si>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</si>
  <si>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</si>
  <si>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</si>
  <si>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</si>
  <si>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</si>
  <si>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</si>
  <si>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</si>
  <si>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</si>
  <si>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</si>
  <si>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</si>
  <si>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</si>
  <si>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</si>
  <si>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</si>
  <si>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</si>
  <si>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</si>
  <si>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</si>
  <si>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</si>
  <si>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</si>
  <si>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</si>
  <si>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</si>
  <si>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</si>
  <si>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</si>
  <si>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</si>
  <si>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</si>
  <si>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</si>
  <si>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</si>
  <si>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</si>
  <si>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</si>
  <si>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</si>
  <si>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</si>
  <si>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</si>
  <si>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</si>
  <si>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</si>
  <si>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</si>
  <si>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</si>
  <si>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</si>
  <si>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</si>
  <si>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</si>
  <si>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</si>
  <si>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</si>
  <si>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</si>
  <si>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</si>
  <si>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</si>
  <si>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</si>
  <si>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</si>
  <si>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</si>
  <si>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</si>
  <si>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</si>
  <si>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</si>
  <si>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</si>
  <si>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</si>
  <si>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</si>
  <si>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</si>
  <si>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</si>
  <si>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</si>
  <si>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</si>
  <si>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</si>
  <si>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</si>
  <si>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</si>
  <si>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</si>
  <si>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</si>
  <si>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</si>
  <si>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</si>
  <si>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</si>
  <si>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</si>
  <si>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</si>
  <si>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</si>
  <si>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</si>
  <si>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</si>
  <si>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</si>
  <si>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</si>
  <si>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</si>
  <si>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</si>
  <si>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</si>
  <si>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</si>
  <si>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</si>
  <si>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</si>
  <si>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</si>
  <si>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</si>
  <si>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</si>
  <si>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</si>
  <si>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</si>
  <si>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</si>
  <si>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</si>
  <si>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</si>
  <si>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</si>
  <si>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</si>
  <si>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</si>
  <si>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</si>
  <si>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</si>
  <si>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</si>
  <si>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</si>
  <si>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</si>
  <si>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</si>
  <si>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</si>
  <si>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</si>
  <si>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</si>
  <si>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</si>
  <si>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</si>
  <si>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</si>
  <si>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</si>
  <si>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</si>
  <si>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</si>
  <si>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</si>
  <si>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</si>
  <si>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</si>
  <si>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</si>
  <si>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</si>
  <si>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</si>
  <si>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</si>
  <si>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</si>
  <si>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</si>
  <si>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</si>
  <si>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</si>
  <si>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</si>
  <si>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</si>
  <si>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</si>
  <si>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</si>
  <si>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</si>
  <si>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</si>
  <si>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</si>
  <si>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</si>
  <si>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</si>
  <si>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</si>
  <si>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</si>
  <si>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</si>
  <si>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</si>
  <si>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</si>
  <si>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</si>
  <si>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</si>
  <si>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</si>
  <si>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</si>
  <si>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</si>
  <si>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</si>
  <si>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</si>
  <si>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</si>
  <si>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</si>
  <si>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</si>
  <si>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</si>
  <si>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</si>
  <si>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</si>
  <si>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</si>
  <si>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</si>
  <si>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</si>
  <si>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</si>
  <si>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</si>
  <si>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</si>
  <si>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</si>
  <si>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</si>
  <si>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</si>
  <si>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</si>
  <si>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</si>
  <si>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</si>
  <si>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</si>
  <si>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</si>
  <si>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</si>
  <si>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</si>
  <si>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</si>
  <si>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</si>
  <si>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</si>
  <si>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</si>
  <si>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</si>
  <si>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</si>
  <si>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</si>
  <si>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</si>
  <si>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</si>
  <si>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</si>
  <si>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</si>
  <si>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</si>
  <si>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</si>
  <si>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</si>
  <si>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</si>
  <si>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</si>
  <si>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</si>
  <si>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</si>
  <si>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</si>
  <si>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</si>
  <si>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</si>
  <si>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</si>
  <si>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</si>
  <si>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</si>
  <si>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</si>
  <si>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</si>
  <si>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</si>
  <si>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</si>
  <si>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</si>
  <si>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</si>
  <si>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</si>
  <si>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</si>
  <si>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</si>
  <si>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</si>
  <si>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</si>
  <si>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</si>
  <si>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</si>
  <si>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</si>
  <si>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</si>
  <si>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</si>
  <si>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</si>
  <si>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</si>
  <si>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</si>
  <si>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</si>
  <si>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</si>
  <si>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</si>
  <si>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</si>
  <si>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</si>
  <si>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</si>
  <si>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</si>
  <si>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</si>
  <si>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</si>
  <si>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</si>
  <si>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</si>
  <si>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</si>
  <si>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</si>
  <si>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</si>
  <si>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</si>
  <si>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</si>
  <si>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</si>
  <si>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</si>
  <si>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</si>
  <si>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</si>
  <si>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</si>
  <si>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</si>
  <si>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</si>
  <si>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</si>
  <si>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</si>
  <si>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</si>
  <si>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</si>
  <si>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</si>
  <si>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</si>
  <si>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</si>
  <si>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</si>
  <si>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</si>
  <si>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</si>
  <si>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</si>
  <si>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</si>
  <si>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</si>
  <si>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</si>
  <si>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</si>
  <si>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</si>
  <si>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</si>
  <si>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</si>
  <si>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</si>
  <si>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</si>
  <si>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</si>
  <si>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</si>
  <si>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</si>
  <si>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</si>
  <si>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</si>
  <si>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</si>
  <si>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</si>
  <si>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</si>
  <si>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</si>
  <si>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</si>
  <si>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</si>
  <si>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</si>
  <si>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</si>
  <si>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</si>
  <si>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</si>
  <si>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</si>
  <si>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</si>
  <si>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</si>
  <si>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</si>
  <si>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</si>
  <si>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</si>
  <si>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</si>
  <si>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</si>
  <si>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</si>
  <si>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</si>
  <si>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</si>
  <si>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</si>
  <si>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</si>
  <si>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</si>
  <si>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</si>
  <si>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</si>
  <si>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</si>
  <si>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</si>
  <si>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</si>
  <si>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</si>
  <si>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</si>
  <si>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</si>
  <si>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</si>
  <si>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</si>
  <si>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</si>
  <si>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</si>
  <si>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</si>
  <si>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</si>
  <si>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</si>
  <si>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</si>
  <si>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</si>
  <si>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</si>
  <si>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</si>
  <si>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</si>
  <si>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</si>
  <si>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</si>
  <si>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</si>
  <si>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</si>
  <si>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</si>
  <si>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</si>
  <si>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</si>
  <si>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</si>
  <si>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</si>
  <si>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</si>
  <si>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</si>
  <si>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</si>
  <si>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</si>
  <si>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</si>
  <si>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</si>
  <si>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</si>
  <si>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</si>
  <si>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</si>
  <si>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</si>
  <si>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</si>
  <si>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</si>
  <si>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</si>
  <si>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</si>
  <si>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</si>
  <si>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</si>
  <si>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</si>
  <si>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</si>
  <si>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</si>
  <si>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</si>
  <si>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</si>
  <si>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</si>
  <si>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</si>
  <si>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</si>
  <si>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</si>
  <si>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</si>
  <si>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</si>
  <si>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</si>
  <si>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</si>
  <si>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</si>
  <si>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</si>
  <si>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</si>
  <si>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</si>
  <si>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</si>
  <si>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</si>
  <si>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</si>
  <si>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</si>
  <si>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</si>
  <si>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</si>
  <si>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</si>
  <si>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</si>
  <si>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</si>
  <si>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</si>
  <si>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</si>
  <si>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</si>
  <si>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</si>
  <si>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</si>
  <si>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</si>
  <si>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</si>
  <si>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</si>
  <si>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</si>
  <si>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</si>
  <si>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</si>
  <si>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</si>
  <si>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</si>
  <si>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</si>
  <si>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</si>
  <si>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</si>
  <si>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</si>
  <si>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</si>
  <si>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</si>
  <si>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</si>
  <si>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</si>
  <si>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</si>
  <si>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</si>
  <si>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</si>
  <si>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</si>
  <si>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</si>
  <si>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</si>
  <si>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</si>
  <si>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</si>
  <si>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</si>
  <si>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</si>
  <si>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</si>
  <si>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</si>
  <si>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</si>
  <si>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</si>
  <si>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</si>
  <si>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</si>
  <si>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</si>
  <si>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</si>
  <si>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</si>
  <si>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</si>
  <si>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</si>
  <si>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</si>
  <si>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</si>
  <si>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</si>
  <si>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</si>
  <si>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</si>
  <si>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</si>
  <si>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</si>
  <si>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</si>
  <si>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</si>
  <si>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</si>
  <si>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</si>
  <si>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</si>
  <si>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</si>
  <si>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</si>
  <si>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</si>
  <si>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</si>
  <si>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</si>
  <si>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</si>
  <si>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</si>
  <si>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</si>
  <si>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</si>
  <si>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</si>
  <si>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</si>
  <si>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</si>
  <si>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</si>
  <si>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</si>
  <si>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</si>
  <si>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</si>
  <si>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</si>
  <si>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</si>
  <si>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</si>
  <si>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</si>
  <si>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</si>
  <si>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</si>
  <si>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</si>
  <si>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</si>
  <si>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</si>
  <si>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</si>
  <si>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</si>
  <si>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</si>
  <si>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</si>
  <si>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</si>
  <si>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</si>
  <si>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</si>
  <si>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</si>
  <si>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</si>
  <si>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</si>
  <si>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</si>
  <si>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</si>
  <si>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</si>
  <si>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</si>
  <si>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</si>
  <si>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</si>
  <si>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</si>
  <si>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</si>
  <si>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</si>
  <si>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</si>
  <si>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</si>
  <si>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</si>
  <si>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</si>
  <si>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</si>
  <si>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</si>
  <si>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</si>
  <si>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</si>
  <si>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</si>
  <si>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</si>
  <si>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</si>
  <si>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</si>
  <si>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</si>
  <si>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</si>
  <si>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</si>
  <si>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</si>
  <si>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</si>
  <si>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</si>
  <si>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</si>
  <si>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</si>
  <si>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</si>
  <si>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</si>
  <si>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</si>
  <si>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</si>
  <si>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</si>
  <si>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</si>
  <si>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</si>
  <si>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</si>
  <si>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</si>
  <si>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</si>
  <si>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</si>
  <si>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</si>
  <si>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</si>
  <si>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</si>
  <si>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</si>
  <si>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</si>
  <si>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</si>
  <si>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</si>
  <si>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</si>
  <si>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</si>
  <si>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</si>
  <si>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</si>
  <si>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</si>
  <si>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</si>
  <si>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</si>
  <si>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</si>
  <si>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</si>
  <si>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</si>
  <si>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</si>
  <si>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</si>
  <si>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</si>
  <si>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</si>
  <si>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</si>
  <si>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</si>
  <si>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</si>
  <si>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</si>
  <si>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</si>
  <si>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</si>
  <si>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</si>
  <si>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</si>
  <si>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</si>
  <si>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</si>
  <si>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</si>
  <si>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</si>
  <si>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</si>
  <si>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</si>
  <si>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</si>
  <si>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</si>
  <si>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</si>
  <si>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</si>
  <si>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</si>
  <si>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</si>
  <si>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</si>
  <si>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</si>
  <si>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</si>
  <si>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</si>
  <si>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</si>
  <si>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</si>
  <si>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</si>
  <si>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</si>
  <si>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</si>
  <si>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</si>
  <si>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</si>
  <si>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</si>
  <si>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</si>
  <si>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</si>
  <si>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</si>
  <si>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</si>
  <si>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</si>
  <si>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</si>
  <si>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</si>
  <si>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</si>
  <si>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</si>
  <si>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</si>
  <si>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</si>
  <si>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</si>
  <si>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</si>
  <si>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</si>
  <si>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</si>
  <si>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</si>
  <si>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</si>
  <si>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</si>
  <si>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</si>
  <si>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</si>
  <si>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</si>
  <si>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</si>
  <si>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</si>
  <si>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</si>
  <si>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</si>
  <si>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</si>
  <si>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</si>
  <si>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</si>
  <si>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</si>
  <si>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</si>
  <si>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</si>
  <si>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</si>
  <si>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</si>
  <si>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</si>
  <si>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</si>
  <si>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</si>
  <si>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</si>
  <si>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</si>
  <si>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</si>
  <si>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</si>
  <si>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</si>
  <si>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</si>
  <si>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</si>
  <si>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</si>
  <si>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</si>
  <si>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</si>
  <si>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</si>
  <si>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</si>
  <si>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</si>
  <si>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</si>
  <si>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</si>
  <si>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</si>
  <si>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</si>
  <si>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</si>
  <si>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</si>
  <si>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</si>
  <si>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</si>
  <si>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</si>
  <si>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</si>
  <si>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</si>
  <si>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</si>
  <si>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</si>
  <si>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</si>
  <si>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</si>
  <si>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</si>
  <si>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</si>
  <si>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</si>
  <si>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</si>
  <si>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</si>
  <si>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</si>
  <si>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</si>
  <si>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</si>
  <si>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</si>
  <si>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</si>
  <si>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</si>
  <si>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</si>
  <si>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</si>
  <si>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</si>
  <si>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</si>
  <si>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</si>
  <si>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</si>
  <si>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</si>
  <si>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</si>
  <si>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</si>
  <si>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</si>
  <si>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</si>
  <si>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</si>
  <si>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</si>
  <si>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</si>
  <si>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</si>
  <si>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</si>
  <si>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</si>
  <si>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</si>
  <si>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</si>
  <si>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</si>
  <si>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</si>
  <si>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</si>
  <si>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</si>
  <si>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</si>
  <si>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</si>
  <si>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</si>
  <si>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</si>
  <si>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</si>
  <si>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</si>
  <si>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</si>
  <si>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</si>
  <si>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</si>
  <si>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</si>
  <si>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</si>
  <si>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</si>
  <si>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</si>
  <si>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</si>
  <si>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</si>
  <si>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</si>
  <si>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</si>
  <si>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</si>
  <si>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</si>
  <si>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</si>
  <si>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</si>
  <si>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</si>
  <si>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</si>
  <si>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</si>
  <si>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</si>
  <si>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</si>
  <si>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</si>
  <si>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</si>
  <si>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</si>
  <si>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</si>
  <si>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</si>
  <si>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</si>
  <si>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</si>
  <si>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</si>
  <si>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</si>
  <si>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</si>
  <si>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</si>
  <si>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</si>
  <si>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</si>
  <si>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</si>
  <si>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</si>
  <si>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</si>
  <si>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</si>
  <si>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</si>
  <si>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</si>
  <si>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</si>
  <si>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</si>
  <si>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</si>
  <si>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</si>
  <si>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</si>
  <si>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</si>
  <si>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</si>
  <si>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</si>
  <si>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</si>
  <si>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</si>
  <si>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</si>
  <si>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</si>
  <si>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</si>
  <si>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</si>
  <si>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</si>
  <si>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</si>
  <si>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</si>
  <si>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</si>
  <si>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</si>
  <si>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</si>
  <si>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</si>
  <si>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</si>
  <si>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</si>
  <si>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</si>
  <si>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</si>
  <si>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</si>
  <si>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</si>
  <si>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</si>
  <si>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</si>
  <si>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</si>
  <si>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</si>
  <si>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</si>
  <si>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</si>
  <si>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</si>
  <si>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</si>
  <si>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</si>
  <si>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</si>
  <si>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</si>
  <si>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</si>
  <si>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</si>
  <si>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</si>
  <si>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</si>
  <si>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</si>
  <si>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</si>
  <si>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</si>
  <si>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</si>
  <si>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</si>
  <si>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</si>
  <si>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</si>
  <si>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</si>
  <si>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</si>
  <si>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</si>
  <si>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</si>
  <si>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</si>
  <si>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</si>
  <si>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</si>
  <si>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</si>
  <si>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</si>
  <si>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</si>
  <si>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</si>
  <si>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</si>
  <si>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</si>
  <si>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</si>
  <si>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</si>
  <si>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</si>
  <si>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</si>
  <si>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</si>
  <si>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</si>
  <si>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</si>
  <si>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</si>
  <si>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</si>
  <si>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</si>
  <si>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</si>
  <si>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</si>
  <si>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</si>
  <si>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</si>
  <si>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</si>
  <si>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</si>
  <si>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</si>
  <si>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</si>
  <si>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</si>
  <si>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</si>
  <si>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</si>
  <si>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</si>
  <si>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</si>
  <si>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</si>
  <si>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</si>
  <si>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</si>
  <si>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</si>
  <si>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</si>
  <si>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</si>
  <si>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</si>
  <si>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</si>
  <si>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</si>
  <si>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</si>
  <si>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</si>
  <si>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</si>
  <si>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</si>
  <si>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</si>
  <si>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</si>
  <si>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</si>
  <si>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</si>
  <si>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</si>
  <si>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</si>
  <si>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</si>
  <si>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</si>
  <si>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</si>
  <si>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</si>
  <si>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</si>
  <si>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</si>
  <si>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</si>
  <si>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</si>
  <si>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</si>
  <si>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</si>
  <si>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</si>
  <si>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</si>
  <si>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</si>
  <si>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</si>
  <si>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</si>
  <si>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</si>
  <si>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</si>
  <si>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</si>
  <si>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</si>
  <si>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</si>
  <si>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</si>
  <si>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</si>
  <si>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</si>
  <si>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</si>
  <si>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</si>
  <si>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</si>
  <si>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</si>
  <si>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</si>
  <si>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</si>
  <si>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</si>
  <si>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</si>
  <si>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</si>
  <si>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</si>
  <si>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</si>
  <si>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</si>
  <si>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</si>
  <si>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</si>
  <si>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</si>
  <si>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</si>
  <si>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</si>
  <si>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</si>
  <si>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</si>
  <si>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</si>
  <si>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</si>
  <si>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</si>
  <si>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</si>
  <si>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</si>
  <si>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</si>
  <si>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</si>
  <si>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</si>
  <si>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</si>
  <si>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</si>
  <si>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</si>
  <si>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</si>
  <si>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</si>
  <si>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</si>
  <si>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</si>
  <si>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</si>
  <si>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</si>
  <si>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</si>
  <si>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</si>
  <si>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</si>
  <si>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</si>
  <si>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</si>
  <si>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</si>
  <si>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</si>
  <si>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</si>
  <si>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</si>
  <si>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</si>
  <si>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</si>
  <si>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</si>
  <si>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</si>
  <si>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</si>
  <si>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</si>
  <si>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</si>
  <si>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</si>
  <si>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</si>
  <si>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</si>
  <si>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</si>
  <si>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</si>
  <si>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</si>
  <si>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</si>
  <si>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</si>
  <si>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</si>
  <si>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</si>
  <si>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</si>
  <si>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</si>
  <si>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</si>
  <si>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</si>
  <si>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</si>
  <si>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</si>
  <si>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</si>
  <si>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</si>
  <si>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</si>
  <si>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</si>
  <si>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</si>
  <si>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</si>
  <si>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</si>
  <si>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</si>
  <si>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</si>
  <si>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</si>
  <si>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</si>
  <si>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</si>
  <si>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</si>
  <si>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</si>
  <si>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</si>
  <si>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</si>
  <si>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</si>
  <si>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</si>
  <si>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</si>
  <si>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</si>
  <si>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</si>
  <si>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</si>
  <si>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</si>
  <si>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</si>
  <si>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</si>
  <si>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</si>
  <si>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</si>
  <si>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</si>
  <si>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</si>
  <si>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</si>
  <si>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</si>
  <si>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</si>
  <si>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</si>
  <si>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</si>
  <si>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</si>
  <si>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</si>
  <si>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</si>
  <si>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</si>
  <si>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</si>
  <si>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</si>
  <si>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</si>
  <si>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</si>
  <si>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</si>
  <si>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</si>
  <si>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</si>
  <si>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</si>
  <si>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</si>
  <si>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</si>
  <si>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</si>
  <si>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</si>
  <si>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</si>
  <si>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</si>
  <si>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</si>
  <si>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</si>
  <si>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</si>
  <si>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</si>
  <si>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</si>
  <si>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</si>
  <si>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</si>
  <si>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</si>
  <si>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</si>
  <si>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</si>
  <si>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</si>
  <si>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</si>
  <si>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</si>
  <si>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</si>
  <si>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</si>
  <si>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</si>
  <si>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</si>
  <si>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</si>
  <si>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</si>
  <si>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</si>
  <si>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</si>
  <si>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</si>
  <si>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</si>
  <si>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</si>
  <si>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</si>
  <si>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</si>
  <si>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</si>
  <si>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</si>
  <si>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</si>
  <si>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</si>
  <si>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</si>
  <si>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</si>
  <si>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</si>
  <si>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</si>
  <si>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</si>
  <si>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</si>
  <si>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</si>
  <si>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</si>
  <si>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</si>
  <si>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</si>
  <si>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</si>
  <si>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</si>
  <si>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</si>
  <si>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</si>
  <si>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</si>
  <si>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</si>
  <si>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</si>
  <si>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</si>
  <si>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</si>
  <si>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</si>
  <si>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</si>
  <si>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</si>
  <si>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</si>
  <si>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</si>
  <si>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</si>
  <si>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</si>
  <si>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</si>
  <si>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</si>
  <si>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</si>
  <si>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</si>
  <si>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</si>
  <si>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</si>
  <si>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</si>
  <si>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</si>
  <si>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</si>
  <si>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</si>
  <si>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</si>
  <si>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</si>
  <si>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</si>
  <si>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</si>
  <si>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</si>
  <si>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</si>
  <si>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</si>
  <si>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</si>
  <si>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</si>
  <si>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</si>
  <si>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</si>
  <si>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</si>
  <si>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</si>
  <si>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</si>
  <si>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</si>
  <si>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</si>
  <si>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</si>
  <si>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</si>
  <si>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</si>
  <si>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</si>
  <si>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</si>
  <si>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</si>
  <si>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</si>
  <si>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</si>
  <si>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</si>
  <si>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</si>
  <si>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</si>
  <si>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</si>
  <si>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</si>
  <si>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</si>
  <si>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</si>
  <si>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</si>
  <si>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</si>
  <si>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</si>
  <si>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</si>
  <si>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</si>
  <si>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</si>
  <si>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</si>
  <si>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</si>
  <si>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</si>
  <si>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</si>
  <si>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</si>
  <si>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</si>
  <si>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</si>
  <si>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</si>
  <si>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</si>
  <si>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</si>
  <si>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</si>
  <si>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</si>
  <si>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</si>
  <si>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</si>
  <si>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</si>
  <si>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</si>
  <si>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</si>
  <si>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</si>
  <si>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</si>
  <si>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</si>
  <si>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</si>
  <si>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</si>
  <si>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</si>
  <si>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</si>
  <si>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</si>
  <si>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</si>
  <si>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</si>
  <si>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</si>
  <si>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</si>
  <si>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</si>
  <si>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</si>
  <si>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</si>
  <si>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</si>
  <si>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</si>
  <si>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</si>
  <si>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</si>
  <si>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</si>
  <si>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</si>
  <si>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</si>
  <si>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</si>
  <si>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</si>
  <si>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</si>
  <si>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</si>
  <si>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</si>
  <si>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</si>
  <si>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</si>
  <si>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</si>
  <si>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</si>
  <si>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</si>
  <si>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</si>
  <si>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</si>
  <si>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</si>
  <si>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</si>
  <si>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</si>
  <si>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</si>
  <si>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</si>
  <si>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</si>
  <si>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</si>
  <si>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</si>
  <si>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</si>
  <si>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</si>
  <si>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</si>
  <si>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</si>
  <si>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</si>
  <si>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</si>
  <si>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</si>
  <si>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</si>
  <si>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</si>
  <si>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</si>
  <si>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</si>
  <si>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</si>
  <si>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</si>
  <si>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</si>
  <si>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</si>
  <si>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</si>
  <si>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</si>
  <si>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</si>
  <si>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</si>
  <si>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</si>
  <si>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</si>
  <si>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</si>
  <si>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</si>
  <si>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</si>
  <si>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</si>
  <si>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</si>
  <si>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</si>
  <si>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</si>
  <si>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</si>
  <si>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</si>
  <si>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</si>
  <si>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</si>
  <si>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</si>
  <si>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</si>
  <si>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</si>
  <si>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</si>
  <si>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</si>
  <si>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</si>
  <si>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</si>
  <si>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</si>
  <si>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</si>
  <si>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</si>
  <si>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</si>
  <si>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</si>
  <si>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</si>
  <si>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</si>
  <si>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</si>
  <si>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</si>
  <si>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</si>
  <si>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</si>
  <si>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</si>
  <si>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</si>
  <si>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</si>
  <si>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</si>
  <si>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</si>
  <si>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</si>
  <si>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</si>
  <si>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</si>
  <si>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</si>
  <si>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</si>
  <si>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</si>
  <si>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</si>
  <si>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</si>
  <si>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</si>
  <si>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</si>
  <si>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</si>
  <si>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</si>
  <si>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</si>
  <si>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</si>
  <si>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</si>
  <si>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</si>
  <si>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</si>
  <si>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</si>
  <si>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</si>
  <si>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</si>
  <si>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</si>
  <si>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</si>
  <si>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</si>
  <si>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</si>
  <si>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</si>
  <si>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</si>
  <si>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</si>
  <si>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</si>
  <si>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</si>
  <si>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</si>
  <si>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</si>
  <si>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</si>
  <si>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</si>
  <si>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</si>
  <si>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</si>
  <si>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</si>
  <si>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</si>
  <si>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</si>
  <si>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</si>
  <si>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</si>
  <si>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</si>
  <si>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</si>
  <si>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</si>
  <si>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</si>
  <si>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</si>
  <si>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</si>
  <si>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</si>
  <si>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</si>
  <si>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</si>
  <si>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</si>
  <si>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</si>
  <si>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</si>
  <si>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</si>
  <si>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</si>
  <si>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</si>
  <si>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</si>
  <si>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</si>
  <si>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</si>
  <si>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</si>
  <si>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</si>
  <si>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</si>
  <si>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</si>
  <si>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</si>
  <si>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</si>
  <si>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</si>
  <si>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</si>
  <si>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</si>
  <si>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</si>
  <si>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</si>
  <si>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</si>
  <si>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</si>
  <si>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</si>
  <si>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</si>
  <si>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</si>
  <si>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</si>
  <si>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</si>
  <si>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</si>
  <si>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</si>
  <si>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</si>
  <si>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</si>
  <si>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</si>
  <si>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</si>
  <si>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</si>
  <si>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</si>
  <si>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</si>
  <si>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</si>
  <si>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</si>
  <si>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</si>
  <si>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</si>
  <si>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</si>
  <si>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</si>
  <si>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</si>
  <si>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</si>
  <si>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</si>
  <si>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</si>
  <si>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</si>
  <si>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</si>
  <si>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</si>
  <si>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</si>
  <si>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</si>
  <si>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</si>
  <si>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</si>
  <si>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</si>
  <si>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</si>
  <si>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</si>
  <si>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</si>
  <si>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</si>
  <si>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</si>
  <si>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</si>
  <si>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</si>
  <si>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</si>
  <si>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</si>
  <si>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</si>
  <si>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</si>
  <si>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</si>
  <si>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</si>
  <si>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</si>
  <si>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</si>
  <si>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</si>
  <si>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</si>
  <si>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</si>
  <si>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</si>
  <si>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</si>
  <si>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</si>
  <si>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</si>
  <si>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</si>
  <si>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</si>
  <si>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</si>
  <si>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</si>
  <si>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</si>
  <si>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</si>
  <si>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</si>
  <si>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</si>
  <si>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</si>
  <si>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</si>
  <si>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</si>
  <si>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</si>
  <si>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</si>
  <si>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</si>
  <si>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</si>
  <si>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</si>
  <si>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</si>
  <si>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</si>
  <si>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</si>
  <si>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</si>
  <si>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</si>
  <si>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</si>
  <si>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</si>
  <si>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</si>
  <si>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</si>
  <si>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</si>
  <si>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</si>
  <si>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</si>
  <si>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</si>
  <si>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</si>
  <si>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</si>
  <si>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</si>
  <si>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</si>
  <si>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</si>
  <si>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</si>
  <si>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</si>
  <si>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</si>
  <si>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</si>
  <si>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</si>
  <si>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</si>
  <si>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</si>
  <si>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</si>
  <si>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</si>
  <si>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</si>
  <si>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</si>
  <si>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</si>
  <si>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</si>
  <si>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</si>
  <si>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</si>
  <si>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</si>
  <si>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</si>
  <si>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</si>
  <si>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</si>
  <si>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</si>
  <si>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</si>
  <si>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</si>
  <si>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</si>
  <si>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</si>
  <si>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</si>
  <si>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</si>
  <si>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</si>
  <si>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</si>
  <si>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</si>
  <si>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</si>
  <si>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</si>
  <si>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</si>
  <si>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</si>
  <si>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</si>
  <si>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</si>
  <si>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</si>
  <si>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</si>
  <si>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</si>
  <si>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</si>
  <si>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</si>
  <si>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</si>
  <si>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</si>
  <si>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</si>
  <si>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</si>
  <si>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</si>
  <si>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</si>
  <si>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</si>
  <si>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</si>
  <si>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</si>
  <si>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</si>
  <si>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</si>
  <si>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</si>
  <si>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</si>
  <si>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</si>
  <si>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</si>
  <si>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</si>
  <si>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</si>
  <si>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</si>
  <si>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</si>
  <si>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</si>
  <si>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</si>
  <si>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</si>
  <si>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</si>
  <si>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</si>
  <si>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</si>
  <si>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</si>
  <si>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</si>
  <si>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</si>
  <si>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</si>
  <si>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</si>
  <si>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</si>
  <si>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</si>
  <si>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</si>
  <si>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</si>
  <si>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</si>
  <si>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</si>
  <si>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</si>
  <si>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</si>
  <si>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</si>
  <si>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</si>
  <si>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</si>
  <si>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</si>
  <si>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</si>
  <si>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</si>
  <si>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</si>
  <si>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</si>
  <si>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</si>
  <si>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</si>
  <si>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</si>
  <si>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</si>
  <si>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</si>
  <si>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</si>
  <si>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</si>
  <si>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</si>
  <si>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</si>
  <si>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</si>
  <si>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</si>
  <si>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</si>
  <si>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</si>
  <si>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</si>
  <si>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</si>
  <si>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</si>
  <si>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</si>
  <si>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</si>
  <si>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</si>
  <si>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</si>
  <si>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</si>
  <si>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</si>
  <si>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</si>
  <si>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</si>
  <si>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</si>
  <si>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</si>
  <si>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</si>
  <si>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</si>
  <si>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</si>
  <si>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</si>
  <si>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</si>
  <si>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</si>
  <si>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</si>
  <si>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</si>
  <si>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</si>
  <si>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</si>
  <si>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</si>
  <si>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</si>
  <si>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</si>
  <si>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</si>
  <si>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</si>
  <si>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</si>
  <si>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</si>
  <si>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</si>
  <si>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</si>
  <si>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</si>
  <si>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</si>
  <si>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</si>
  <si>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</si>
  <si>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</si>
  <si>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</si>
  <si>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</si>
  <si>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</si>
  <si>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</si>
  <si>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</si>
  <si>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</si>
  <si>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</si>
  <si>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</si>
  <si>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</si>
  <si>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</si>
  <si>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</si>
  <si>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</si>
  <si>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</si>
  <si>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</si>
  <si>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</si>
  <si>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</si>
  <si>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</si>
  <si>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</si>
  <si>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</si>
  <si>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</si>
  <si>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</si>
  <si>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</si>
  <si>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</si>
  <si>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</si>
  <si>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</si>
  <si>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</si>
  <si>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</si>
  <si>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</si>
  <si>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</si>
  <si>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</si>
  <si>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</si>
  <si>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</si>
  <si>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</si>
  <si>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</si>
  <si>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</si>
  <si>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</si>
  <si>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</si>
  <si>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</si>
  <si>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</si>
  <si>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</si>
  <si>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</si>
  <si>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</si>
  <si>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</si>
  <si>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</si>
  <si>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</si>
  <si>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</si>
  <si>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</si>
  <si>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</si>
  <si>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</si>
  <si>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</si>
  <si>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</si>
  <si>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</si>
  <si>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</si>
  <si>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</si>
  <si>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</si>
  <si>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</si>
  <si>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</si>
  <si>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</si>
  <si>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</si>
  <si>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</si>
  <si>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</si>
  <si>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</si>
  <si>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</si>
  <si>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</si>
  <si>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</si>
  <si>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</si>
  <si>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</si>
  <si>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</si>
  <si>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</si>
  <si>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</si>
  <si>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</si>
  <si>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</si>
  <si>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</si>
  <si>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</si>
  <si>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</si>
  <si>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</si>
  <si>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</si>
  <si>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</si>
  <si>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</si>
  <si>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</si>
  <si>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</si>
  <si>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</si>
  <si>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</si>
  <si>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</si>
  <si>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</si>
  <si>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</si>
  <si>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</si>
  <si>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</si>
  <si>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</si>
  <si>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</si>
  <si>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</si>
  <si>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</si>
  <si>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</si>
  <si>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</si>
  <si>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</si>
  <si>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</si>
  <si>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</si>
  <si>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</si>
  <si>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</si>
  <si>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</si>
  <si>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</si>
  <si>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</si>
  <si>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</si>
  <si>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</si>
  <si>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</si>
  <si>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</si>
  <si>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</si>
  <si>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</si>
  <si>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</si>
  <si>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</si>
  <si>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</si>
  <si>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</si>
  <si>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</si>
  <si>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</si>
  <si>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</si>
  <si>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</si>
  <si>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</si>
  <si>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</si>
  <si>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</si>
  <si>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</si>
  <si>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</si>
  <si>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</si>
  <si>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</si>
  <si>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</si>
  <si>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</si>
  <si>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</si>
  <si>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</si>
  <si>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</si>
  <si>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</si>
  <si>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</si>
  <si>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</si>
  <si>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</si>
  <si>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</si>
  <si>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</si>
  <si>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</si>
  <si>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</si>
  <si>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</si>
  <si>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</si>
  <si>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</si>
  <si>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</si>
  <si>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</si>
  <si>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</si>
  <si>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</si>
  <si>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</si>
  <si>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</si>
  <si>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</si>
  <si>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</si>
  <si>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</si>
  <si>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</si>
  <si>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</si>
  <si>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</si>
  <si>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</si>
  <si>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</si>
  <si>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</si>
  <si>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</si>
  <si>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</si>
  <si>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</si>
  <si>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</si>
  <si>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</si>
  <si>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</si>
  <si>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</si>
  <si>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</si>
  <si>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</si>
  <si>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</si>
  <si>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</si>
  <si>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</si>
  <si>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</si>
  <si>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</si>
  <si>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</si>
  <si>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</si>
  <si>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</si>
  <si>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</si>
  <si>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</si>
  <si>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</si>
  <si>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</si>
  <si>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</si>
  <si>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</si>
  <si>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</si>
  <si>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</si>
  <si>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</si>
  <si>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</si>
  <si>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</si>
  <si>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</si>
  <si>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</si>
  <si>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</si>
  <si>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</si>
  <si>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</si>
  <si>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</si>
  <si>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</si>
  <si>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</si>
  <si>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</si>
  <si>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</si>
  <si>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</si>
  <si>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</si>
  <si>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</si>
  <si>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</si>
  <si>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</si>
  <si>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</si>
  <si>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</si>
  <si>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</si>
  <si>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</si>
  <si>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</si>
  <si>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</si>
  <si>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</si>
  <si>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</si>
  <si>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</si>
  <si>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</si>
  <si>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</si>
  <si>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</si>
  <si>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</si>
  <si>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</si>
  <si>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</si>
  <si>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</si>
  <si>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</si>
  <si>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</si>
  <si>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</si>
  <si>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</si>
  <si>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</si>
  <si>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</si>
  <si>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</si>
  <si>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</si>
  <si>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</si>
  <si>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</si>
  <si>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</si>
  <si>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</si>
  <si>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</si>
  <si>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</si>
  <si>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</si>
  <si>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</si>
  <si>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</si>
  <si>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</si>
  <si>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</si>
  <si>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</si>
  <si>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</si>
  <si>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</si>
  <si>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</si>
  <si>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</si>
  <si>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</si>
  <si>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</si>
  <si>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</si>
  <si>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</si>
  <si>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</si>
  <si>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</si>
  <si>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</si>
  <si>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</si>
  <si>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</si>
  <si>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</si>
  <si>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</si>
  <si>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</si>
  <si>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</si>
  <si>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</si>
  <si>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</si>
  <si>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</si>
  <si>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</si>
  <si>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</si>
  <si>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</si>
  <si>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</si>
  <si>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</si>
  <si>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</si>
  <si>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</si>
  <si>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</si>
  <si>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</si>
  <si>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</si>
  <si>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</si>
  <si>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</si>
  <si>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</si>
  <si>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</si>
  <si>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</si>
  <si>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</si>
  <si>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</si>
  <si>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</si>
  <si>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</si>
  <si>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</si>
  <si>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</si>
  <si>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</si>
  <si>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</si>
  <si>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</si>
  <si>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</si>
  <si>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</si>
  <si>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</si>
  <si>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</si>
  <si>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</si>
  <si>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</si>
  <si>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</si>
  <si>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</si>
  <si>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</si>
  <si>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</si>
  <si>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</si>
  <si>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</si>
  <si>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</si>
  <si>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</si>
  <si>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</si>
  <si>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</si>
  <si>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</si>
  <si>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</si>
  <si>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</si>
  <si>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</si>
  <si>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</si>
  <si>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</si>
  <si>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</si>
  <si>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</si>
  <si>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</si>
  <si>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</si>
  <si>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</si>
  <si>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</si>
  <si>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</si>
  <si>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</si>
  <si>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</si>
  <si>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</si>
  <si>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</si>
  <si>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</si>
  <si>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</si>
  <si>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</si>
  <si>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</si>
  <si>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</si>
  <si>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</si>
  <si>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</si>
  <si>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</si>
  <si>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</si>
  <si>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</si>
  <si>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</si>
  <si>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</si>
  <si>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</si>
  <si>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</si>
  <si>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</si>
  <si>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</si>
  <si>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</si>
  <si>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</si>
  <si>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</si>
  <si>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</si>
  <si>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</si>
  <si>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</si>
  <si>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</si>
  <si>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</si>
  <si>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</si>
  <si>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</si>
  <si>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</si>
  <si>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</si>
  <si>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</si>
  <si>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</si>
  <si>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</si>
  <si>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</si>
  <si>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</si>
  <si>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</si>
  <si>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</si>
  <si>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</si>
  <si>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</si>
  <si>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</si>
  <si>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</si>
  <si>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</si>
  <si>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</si>
  <si>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</si>
  <si>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</si>
  <si>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</si>
  <si>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</si>
  <si>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</si>
  <si>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</si>
  <si>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</si>
  <si>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</si>
  <si>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</si>
  <si>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</si>
  <si>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</si>
  <si>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</si>
  <si>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</si>
  <si>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</si>
  <si>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</si>
  <si>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</si>
  <si>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</si>
  <si>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</si>
  <si>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</si>
  <si>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</si>
  <si>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</si>
  <si>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</si>
  <si>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</si>
  <si>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</si>
  <si>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</si>
  <si>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</si>
  <si>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</si>
  <si>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</si>
  <si>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</si>
  <si>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</si>
  <si>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</si>
  <si>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</si>
  <si>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</si>
  <si>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</si>
  <si>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</si>
  <si>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</si>
  <si>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</si>
  <si>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</si>
  <si>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</si>
  <si>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</si>
  <si>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</si>
  <si>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</si>
  <si>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</si>
  <si>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</si>
  <si>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</si>
  <si>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</si>
  <si>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</si>
  <si>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</si>
  <si>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</si>
  <si>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</si>
  <si>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</si>
  <si>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</si>
  <si>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</si>
  <si>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</si>
  <si>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</si>
  <si>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</si>
  <si>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</si>
  <si>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</si>
  <si>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</si>
  <si>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</si>
  <si>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</si>
  <si>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</si>
  <si>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</si>
  <si>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</si>
  <si>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</si>
  <si>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</si>
  <si>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</si>
  <si>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</si>
  <si>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</si>
  <si>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</si>
  <si>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</si>
  <si>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</si>
  <si>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</si>
  <si>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</si>
  <si>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</si>
  <si>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</si>
  <si>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</si>
  <si>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</si>
  <si>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</si>
  <si>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</si>
  <si>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</si>
  <si>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</si>
  <si>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</si>
  <si>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</si>
  <si>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</si>
  <si>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</si>
  <si>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</si>
  <si>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</si>
  <si>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</si>
  <si>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</si>
  <si>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</si>
  <si>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</si>
  <si>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</si>
  <si>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</si>
  <si>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</si>
  <si>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</si>
  <si>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</si>
  <si>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</si>
  <si>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</si>
  <si>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</si>
  <si>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</si>
  <si>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</si>
  <si>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</si>
  <si>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</si>
  <si>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</si>
  <si>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</si>
  <si>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</si>
  <si>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</si>
  <si>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</si>
  <si>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</si>
  <si>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</si>
  <si>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</si>
  <si>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</si>
  <si>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</si>
  <si>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</si>
  <si>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</si>
  <si>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</si>
  <si>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</si>
  <si>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</si>
  <si>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</si>
  <si>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</si>
  <si>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</si>
  <si>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</si>
  <si>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</si>
  <si>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</si>
  <si>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</si>
  <si>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</si>
  <si>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</si>
  <si>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</si>
  <si>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</si>
  <si>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</si>
  <si>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</si>
  <si>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</si>
  <si>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</si>
  <si>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</si>
  <si>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</si>
  <si>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</si>
  <si>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</si>
  <si>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</si>
  <si>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</si>
  <si>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</si>
  <si>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</si>
  <si>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</si>
  <si>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</si>
  <si>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</si>
  <si>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</si>
  <si>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</si>
  <si>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</si>
  <si>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</si>
  <si>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</si>
  <si>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</si>
  <si>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</si>
  <si>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</si>
  <si>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</si>
  <si>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</si>
  <si>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</si>
  <si>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</si>
  <si>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</si>
  <si>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</si>
  <si>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</si>
  <si>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</si>
  <si>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</si>
  <si>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</si>
  <si>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</si>
  <si>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</si>
  <si>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</si>
  <si>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</si>
  <si>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</si>
  <si>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</si>
  <si>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</si>
  <si>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</si>
  <si>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</si>
  <si>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</si>
  <si>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</si>
  <si>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</si>
  <si>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</si>
  <si>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</si>
  <si>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</si>
  <si>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</si>
  <si>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</si>
  <si>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</si>
  <si>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</si>
  <si>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</si>
  <si>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</si>
  <si>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</si>
  <si>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</si>
  <si>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</si>
  <si>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</si>
  <si>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</si>
  <si>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</si>
  <si>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</si>
  <si>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</si>
  <si>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</si>
  <si>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</si>
  <si>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</si>
  <si>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</si>
  <si>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</si>
  <si>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</si>
  <si>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</si>
  <si>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</si>
  <si>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</si>
  <si>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</si>
  <si>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</si>
  <si>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</si>
  <si>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</si>
  <si>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</si>
  <si>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</si>
  <si>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</si>
  <si>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</si>
  <si>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</si>
  <si>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</si>
  <si>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</si>
  <si>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</si>
  <si>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</si>
  <si>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</si>
  <si>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</si>
  <si>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</si>
  <si>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</si>
  <si>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</si>
  <si>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</si>
  <si>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</si>
  <si>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</si>
  <si>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</si>
  <si>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</si>
  <si>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</si>
  <si>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</si>
  <si>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</si>
  <si>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</si>
  <si>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</si>
  <si>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</si>
  <si>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</si>
  <si>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</si>
  <si>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</si>
  <si>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</si>
  <si>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</si>
  <si>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</si>
  <si>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</si>
  <si>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</si>
  <si>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</si>
  <si>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</si>
  <si>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</si>
  <si>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</si>
  <si>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</si>
  <si>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</si>
  <si>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</si>
  <si>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</si>
  <si>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</si>
  <si>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</si>
  <si>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</si>
  <si>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</si>
  <si>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</si>
  <si>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</si>
  <si>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</si>
  <si>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</si>
  <si>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</si>
  <si>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</si>
  <si>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</si>
  <si>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</si>
  <si>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</si>
  <si>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</si>
  <si>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</si>
  <si>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</si>
  <si>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</si>
  <si>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</si>
  <si>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</si>
  <si>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</si>
  <si>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</si>
  <si>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</si>
  <si>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</si>
  <si>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</si>
  <si>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</si>
  <si>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</si>
  <si>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</si>
  <si>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</si>
  <si>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</si>
  <si>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</si>
  <si>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</si>
  <si>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</si>
  <si>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</si>
  <si>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</si>
  <si>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</si>
  <si>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</si>
  <si>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</si>
  <si>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</si>
  <si>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</si>
  <si>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</si>
  <si>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</si>
  <si>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</si>
  <si>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</si>
  <si>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</si>
  <si>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</si>
  <si>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</si>
  <si>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</si>
  <si>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</si>
  <si>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</si>
  <si>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</si>
  <si>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</si>
  <si>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</si>
  <si>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</si>
  <si>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</si>
  <si>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</si>
  <si>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</si>
  <si>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</si>
  <si>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</si>
  <si>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</si>
  <si>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</si>
  <si>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</si>
  <si>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</si>
  <si>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</si>
  <si>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</si>
  <si>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</si>
  <si>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</si>
  <si>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</si>
  <si>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</si>
  <si>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</si>
  <si>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</si>
  <si>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</si>
  <si>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</si>
  <si>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</si>
  <si>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</si>
  <si>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</si>
  <si>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</si>
  <si>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</si>
  <si>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</si>
  <si>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</si>
  <si>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</si>
  <si>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</si>
  <si>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</si>
  <si>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</si>
  <si>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</si>
  <si>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</si>
  <si>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</si>
  <si>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</si>
  <si>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</si>
  <si>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</si>
  <si>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</si>
  <si>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</si>
  <si>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</si>
  <si>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</si>
  <si>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</si>
  <si>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</si>
  <si>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</si>
  <si>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</si>
  <si>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</si>
  <si>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</si>
  <si>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</si>
  <si>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</si>
  <si>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</si>
  <si>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</si>
  <si>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</si>
  <si>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</si>
  <si>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</si>
  <si>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</si>
  <si>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</si>
  <si>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</si>
  <si>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</si>
  <si>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</si>
  <si>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</si>
  <si>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</si>
  <si>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</si>
  <si>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</si>
  <si>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</si>
  <si>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</si>
  <si>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</si>
  <si>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</si>
  <si>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</si>
  <si>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</si>
  <si>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</si>
  <si>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</si>
  <si>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</si>
  <si>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</si>
  <si>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</si>
  <si>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</si>
  <si>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</si>
  <si>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</si>
  <si>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</si>
  <si>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</si>
  <si>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</si>
  <si>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</si>
  <si>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</si>
  <si>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</si>
  <si>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</si>
  <si>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</si>
  <si>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</si>
  <si>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</si>
  <si>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</si>
  <si>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</si>
  <si>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</si>
  <si>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</si>
  <si>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</si>
  <si>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</si>
  <si>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</si>
  <si>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</si>
  <si>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</si>
  <si>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</si>
  <si>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</si>
  <si>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</si>
  <si>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</si>
  <si>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</si>
  <si>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</si>
  <si>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</si>
  <si>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</si>
  <si>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</si>
  <si>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</si>
  <si>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</si>
  <si>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</si>
  <si>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</si>
  <si>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</si>
  <si>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</si>
  <si>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</si>
  <si>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</si>
  <si>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</si>
  <si>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</si>
  <si>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</si>
  <si>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</si>
  <si>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</si>
  <si>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</si>
  <si>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</si>
  <si>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</si>
  <si>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</si>
  <si>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</si>
  <si>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</si>
  <si>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</si>
  <si>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</si>
  <si>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</si>
  <si>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</si>
  <si>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</si>
  <si>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</si>
  <si>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</si>
  <si>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</si>
  <si>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</si>
  <si>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</si>
  <si>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</si>
  <si>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</si>
  <si>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</si>
  <si>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</si>
  <si>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</si>
  <si>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</si>
  <si>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</si>
  <si>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</si>
  <si>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</si>
  <si>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</si>
  <si>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</si>
  <si>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</si>
  <si>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</si>
  <si>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</si>
  <si>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</si>
  <si>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</si>
  <si>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</si>
  <si>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</si>
  <si>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</si>
  <si>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</si>
  <si>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</si>
  <si>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</si>
  <si>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</si>
  <si>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</si>
  <si>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</si>
  <si>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</si>
  <si>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</si>
  <si>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</si>
  <si>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</si>
  <si>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</si>
  <si>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</si>
  <si>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</si>
  <si>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</si>
  <si>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</si>
  <si>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</si>
  <si>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</si>
  <si>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</si>
  <si>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</si>
  <si>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</si>
  <si>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</si>
  <si>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</si>
  <si>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</si>
  <si>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</si>
  <si>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</si>
  <si>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</si>
  <si>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</si>
  <si>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</si>
  <si>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</si>
  <si>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</si>
  <si>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</si>
  <si>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</si>
  <si>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</si>
  <si>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</si>
  <si>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</si>
  <si>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</si>
  <si>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</si>
  <si>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</si>
  <si>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</si>
  <si>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</si>
  <si>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</si>
  <si>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</si>
  <si>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</si>
  <si>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</si>
  <si>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</si>
  <si>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</si>
  <si>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</si>
  <si>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</si>
  <si>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</si>
  <si>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</si>
  <si>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</si>
  <si>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</si>
  <si>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</si>
  <si>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</si>
  <si>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</si>
  <si>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</si>
  <si>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</si>
  <si>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</si>
  <si>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</si>
  <si>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</si>
  <si>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</si>
  <si>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</si>
  <si>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</si>
  <si>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</si>
  <si>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</si>
  <si>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</si>
  <si>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</si>
  <si>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</si>
  <si>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</si>
  <si>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</si>
  <si>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</si>
  <si>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</si>
  <si>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</si>
  <si>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</si>
  <si>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</si>
  <si>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</si>
  <si>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</si>
  <si>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</si>
  <si>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</si>
  <si>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</si>
  <si>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</si>
  <si>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</si>
  <si>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</si>
  <si>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</si>
  <si>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</si>
  <si>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</si>
  <si>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</si>
  <si>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</si>
  <si>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</si>
  <si>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</si>
  <si>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</si>
  <si>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</si>
  <si>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</si>
  <si>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</si>
  <si>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</si>
  <si>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</si>
  <si>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</si>
  <si>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</si>
  <si>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</si>
  <si>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</si>
  <si>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</si>
  <si>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</si>
  <si>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</si>
  <si>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</si>
  <si>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</si>
  <si>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</si>
  <si>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</si>
  <si>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</si>
  <si>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</si>
  <si>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</si>
  <si>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</si>
  <si>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</si>
  <si>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</si>
  <si>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</si>
  <si>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</si>
  <si>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</si>
  <si>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</si>
  <si>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</si>
  <si>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</si>
  <si>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</si>
  <si>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</si>
  <si>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</si>
  <si>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</si>
  <si>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</si>
  <si>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</si>
  <si>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</si>
  <si>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</si>
  <si>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</si>
  <si>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</si>
  <si>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</si>
  <si>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</si>
  <si>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</si>
  <si>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</si>
  <si>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</si>
  <si>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</si>
  <si>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</si>
  <si>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</si>
  <si>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</si>
  <si>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</si>
  <si>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</si>
  <si>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</si>
  <si>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</si>
  <si>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</si>
  <si>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</si>
  <si>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</si>
  <si>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</si>
  <si>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</si>
  <si>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</si>
  <si>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</si>
  <si>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</si>
  <si>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</si>
  <si>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</si>
  <si>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</si>
  <si>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</si>
  <si>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</si>
  <si>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</si>
  <si>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</si>
  <si>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</si>
  <si>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</si>
  <si>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</si>
  <si>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</si>
  <si>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</si>
  <si>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</si>
  <si>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</si>
  <si>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</si>
  <si>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</si>
  <si>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</si>
  <si>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</si>
  <si>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</si>
  <si>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</si>
  <si>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</si>
  <si>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</si>
  <si>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</si>
  <si>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</si>
  <si>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</si>
  <si>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</si>
  <si>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</si>
  <si>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</si>
  <si>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</si>
  <si>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</si>
  <si>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</si>
  <si>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</si>
  <si>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</si>
  <si>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</si>
  <si>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</si>
  <si>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</si>
  <si>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</si>
  <si>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</si>
  <si>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</si>
  <si>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</si>
  <si>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</si>
  <si>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</si>
  <si>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</si>
  <si>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</si>
  <si>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</si>
  <si>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</si>
  <si>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</si>
  <si>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</si>
  <si>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</si>
  <si>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</si>
  <si>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</si>
  <si>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</si>
  <si>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</si>
  <si>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</si>
  <si>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</si>
  <si>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</si>
  <si>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</si>
  <si>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</si>
  <si>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</si>
  <si>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</si>
  <si>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</si>
  <si>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</si>
  <si>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</si>
  <si>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</si>
  <si>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</si>
  <si>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</si>
  <si>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</si>
  <si>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</si>
  <si>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</si>
  <si>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</si>
  <si>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</si>
  <si>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</si>
  <si>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</si>
  <si>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</si>
  <si>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</si>
  <si>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</si>
  <si>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</si>
  <si>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</si>
  <si>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</si>
  <si>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</si>
  <si>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</si>
  <si>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</si>
  <si>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</si>
  <si>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</si>
  <si>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</si>
  <si>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</si>
  <si>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</si>
  <si>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</si>
  <si>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</si>
  <si>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</si>
  <si>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</si>
  <si>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</si>
  <si>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</si>
  <si>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</si>
  <si>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</si>
  <si>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</si>
  <si>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</si>
  <si>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</si>
  <si>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</si>
  <si>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</si>
  <si>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</si>
  <si>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</si>
  <si>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</si>
  <si>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</si>
  <si>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</si>
  <si>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</si>
  <si>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</si>
  <si>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</si>
  <si>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</si>
  <si>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</si>
  <si>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</si>
  <si>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</si>
  <si>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</si>
  <si>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</si>
  <si>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</si>
  <si>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</si>
  <si>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</si>
  <si>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</si>
  <si>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</si>
  <si>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</si>
  <si>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</si>
  <si>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</si>
  <si>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</si>
  <si>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</si>
  <si>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</si>
  <si>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</si>
  <si>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</si>
  <si>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</si>
  <si>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</si>
  <si>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</si>
  <si>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</si>
  <si>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</si>
  <si>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</si>
  <si>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</si>
  <si>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</si>
  <si>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</si>
  <si>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</si>
  <si>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</si>
  <si>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</si>
  <si>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</si>
  <si>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</si>
  <si>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</si>
  <si>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</si>
  <si>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</si>
  <si>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</si>
  <si>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</si>
  <si>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</si>
  <si>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</si>
  <si>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</si>
  <si>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</si>
  <si>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</si>
  <si>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</si>
  <si>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</si>
  <si>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</si>
  <si>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</si>
  <si>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</si>
  <si>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</si>
  <si>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</si>
  <si>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</si>
  <si>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</si>
  <si>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</si>
  <si>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</si>
  <si>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</si>
  <si>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</si>
  <si>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</si>
  <si>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</si>
  <si>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</si>
  <si>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</si>
  <si>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</si>
  <si>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</si>
  <si>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</si>
  <si>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</si>
  <si>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</si>
  <si>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</si>
  <si>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</si>
  <si>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</si>
  <si>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</si>
  <si>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</si>
  <si>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</si>
  <si>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</si>
  <si>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</si>
  <si>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</si>
  <si>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</si>
  <si>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</si>
  <si>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</si>
  <si>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</si>
  <si>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</si>
  <si>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</si>
  <si>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</si>
  <si>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</si>
  <si>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</si>
  <si>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</si>
  <si>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</si>
  <si>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</si>
  <si>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</si>
  <si>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</si>
  <si>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</si>
  <si>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</si>
  <si>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</si>
  <si>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</si>
  <si>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</si>
  <si>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</si>
  <si>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</si>
  <si>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</si>
  <si>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</si>
  <si>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</si>
  <si>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</si>
  <si>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</si>
  <si>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</si>
  <si>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</si>
  <si>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</si>
  <si>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</si>
  <si>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</si>
  <si>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</si>
  <si>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</si>
  <si>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</si>
  <si>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</si>
  <si>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</si>
  <si>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</si>
  <si>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</si>
  <si>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</si>
  <si>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</si>
  <si>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</si>
  <si>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</si>
  <si>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</si>
  <si>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</si>
  <si>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</si>
  <si>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</si>
  <si>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</si>
  <si>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</si>
  <si>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</si>
  <si>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</si>
  <si>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</si>
  <si>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</si>
  <si>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</si>
  <si>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</si>
  <si>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</si>
  <si>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</si>
  <si>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</si>
  <si>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</si>
  <si>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</si>
  <si>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</si>
  <si>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</si>
  <si>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</si>
  <si>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</si>
  <si>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</si>
  <si>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</si>
  <si>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</si>
  <si>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</si>
  <si>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</si>
  <si>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</si>
  <si>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</si>
  <si>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</si>
  <si>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</si>
  <si>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</si>
  <si>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</si>
  <si>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</si>
  <si>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</si>
  <si>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</si>
  <si>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</si>
  <si>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</si>
  <si>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</si>
  <si>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</si>
  <si>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</si>
  <si>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</si>
  <si>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</si>
  <si>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</si>
  <si>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</si>
  <si>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</si>
  <si>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</si>
  <si>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</si>
  <si>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</si>
  <si>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</si>
  <si>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</si>
  <si>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</si>
  <si>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</si>
  <si>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</si>
  <si>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</si>
  <si>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</si>
  <si>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</si>
  <si>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</si>
  <si>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</si>
  <si>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</si>
  <si>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</si>
  <si>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</si>
  <si>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</si>
  <si>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</si>
  <si>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</si>
  <si>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</si>
  <si>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</si>
  <si>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</si>
  <si>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</si>
  <si>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</si>
  <si>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</si>
  <si>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</si>
  <si>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</si>
  <si>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</si>
  <si>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</si>
  <si>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</si>
  <si>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</si>
  <si>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</si>
  <si>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</si>
  <si>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</si>
  <si>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</si>
  <si>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</si>
  <si>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</si>
  <si>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</si>
  <si>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</si>
  <si>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</si>
  <si>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</si>
  <si>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</si>
  <si>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</si>
  <si>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</si>
  <si>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</si>
  <si>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</si>
  <si>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</si>
  <si>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</si>
  <si>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</si>
  <si>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</si>
  <si>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</si>
  <si>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</si>
  <si>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</si>
  <si>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</si>
  <si>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</si>
  <si>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</si>
  <si>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</si>
  <si>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</si>
  <si>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</si>
  <si>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</si>
  <si>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</si>
  <si>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</si>
  <si>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</si>
  <si>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</si>
  <si>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</si>
  <si>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</si>
  <si>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</si>
  <si>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</si>
  <si>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</si>
  <si>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</si>
  <si>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</si>
  <si>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</si>
  <si>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</si>
  <si>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</si>
  <si>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</si>
  <si>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</si>
  <si>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</si>
  <si>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</si>
  <si>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</si>
  <si>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</si>
  <si>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</si>
  <si>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</si>
  <si>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</si>
  <si>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</si>
  <si>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</si>
  <si>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</si>
  <si>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</si>
  <si>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</si>
  <si>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</si>
  <si>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</si>
  <si>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</si>
  <si>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</si>
  <si>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</si>
  <si>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</si>
  <si>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</si>
  <si>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</si>
  <si>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</si>
  <si>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</si>
  <si>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</si>
  <si>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</si>
  <si>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</si>
  <si>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</si>
  <si>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</si>
  <si>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</si>
  <si>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</si>
  <si>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</si>
  <si>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</si>
  <si>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</si>
  <si>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</si>
  <si>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</si>
  <si>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</si>
  <si>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</si>
  <si>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</si>
  <si>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</si>
  <si>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</si>
  <si>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</si>
  <si>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</si>
  <si>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</si>
  <si>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</si>
  <si>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</si>
  <si>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</si>
  <si>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</si>
  <si>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</si>
  <si>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</si>
  <si>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</si>
  <si>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</si>
  <si>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</si>
  <si>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</si>
  <si>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</si>
  <si>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</si>
  <si>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</si>
  <si>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</si>
  <si>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</si>
  <si>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</si>
  <si>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</si>
  <si>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</si>
  <si>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</si>
  <si>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</si>
  <si>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</si>
  <si>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</si>
  <si>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</si>
  <si>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</si>
  <si>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</si>
  <si>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</si>
  <si>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</si>
  <si>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</si>
  <si>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</si>
  <si>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</si>
  <si>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</si>
  <si>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</si>
  <si>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</si>
  <si>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</si>
  <si>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</si>
  <si>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</si>
  <si>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</si>
  <si>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</si>
  <si>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</si>
  <si>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</si>
  <si>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</si>
  <si>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</si>
  <si>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</si>
  <si>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</si>
  <si>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</si>
  <si>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</si>
  <si>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</si>
  <si>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</si>
  <si>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</si>
  <si>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</si>
  <si>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</si>
  <si>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</si>
  <si>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</si>
  <si>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</si>
  <si>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</si>
  <si>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</si>
  <si>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</si>
  <si>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</si>
  <si>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</si>
  <si>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</si>
  <si>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</si>
  <si>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</si>
  <si>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</si>
  <si>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</si>
  <si>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</si>
  <si>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</si>
  <si>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</si>
  <si>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</si>
  <si>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</si>
  <si>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</si>
  <si>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</si>
  <si>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</si>
  <si>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</si>
  <si>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</si>
  <si>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</si>
  <si>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</si>
  <si>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</si>
  <si>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</si>
  <si>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</si>
  <si>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</si>
  <si>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</si>
  <si>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</si>
  <si>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</si>
  <si>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</si>
  <si>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</si>
  <si>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</si>
  <si>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</si>
  <si>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</si>
  <si>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</si>
  <si>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</si>
  <si>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</si>
  <si>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</si>
  <si>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</si>
  <si>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</si>
  <si>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</si>
  <si>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</si>
  <si>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</si>
  <si>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</si>
  <si>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</si>
  <si>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</si>
  <si>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</si>
  <si>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</si>
  <si>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</si>
  <si>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</si>
  <si>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</si>
  <si>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</si>
  <si>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</si>
  <si>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</si>
  <si>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</si>
  <si>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</si>
  <si>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</si>
  <si>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</si>
  <si>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</si>
  <si>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</si>
  <si>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</si>
  <si>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</si>
  <si>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</si>
  <si>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</si>
  <si>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</si>
  <si>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</si>
  <si>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</si>
  <si>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</si>
  <si>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</si>
  <si>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</si>
  <si>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</si>
  <si>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</si>
  <si>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</si>
  <si>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</si>
  <si>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</si>
  <si>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</si>
  <si>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</si>
  <si>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</si>
  <si>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</si>
  <si>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</si>
  <si>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</si>
  <si>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</si>
  <si>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</si>
  <si>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</si>
  <si>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</si>
  <si>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</si>
  <si>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</si>
  <si>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</si>
  <si>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</si>
  <si>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</si>
  <si>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</si>
  <si>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</si>
  <si>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</si>
  <si>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</si>
  <si>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</si>
  <si>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</si>
  <si>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</si>
  <si>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</si>
  <si>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</si>
  <si>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</si>
  <si>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</si>
  <si>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</si>
  <si>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</si>
  <si>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</si>
  <si>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</si>
  <si>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</si>
  <si>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</si>
  <si>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</si>
  <si>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</si>
  <si>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</si>
  <si>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</si>
  <si>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</si>
  <si>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</si>
  <si>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</si>
  <si>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</si>
  <si>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</si>
  <si>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</si>
  <si>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</si>
  <si>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</si>
  <si>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</si>
  <si>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</si>
  <si>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</si>
  <si>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</si>
  <si>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</si>
  <si>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</si>
  <si>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</si>
  <si>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</si>
  <si>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</si>
  <si>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</si>
  <si>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</si>
  <si>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</si>
  <si>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</si>
  <si>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</si>
  <si>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</si>
  <si>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</si>
  <si>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</si>
  <si>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</si>
  <si>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</si>
  <si>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</si>
  <si>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</si>
  <si>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</si>
  <si>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</si>
  <si>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</si>
  <si>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</si>
  <si>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</si>
  <si>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</si>
  <si>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</si>
  <si>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</si>
  <si>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</si>
  <si>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</si>
  <si>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</si>
  <si>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</si>
  <si>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</si>
  <si>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</si>
  <si>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</si>
  <si>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</si>
  <si>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</si>
  <si>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</si>
  <si>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</si>
  <si>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</si>
  <si>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</si>
  <si>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</si>
  <si>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</si>
  <si>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</si>
  <si>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</si>
  <si>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</si>
  <si>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</si>
  <si>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</si>
  <si>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</si>
  <si>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</si>
  <si>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</si>
  <si>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</si>
  <si>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</si>
  <si>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</si>
  <si>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</si>
  <si>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</si>
  <si>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</si>
  <si>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</si>
  <si>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</si>
  <si>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</si>
  <si>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</si>
  <si>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</si>
  <si>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</si>
  <si>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</si>
  <si>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</si>
  <si>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</si>
  <si>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</si>
  <si>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</si>
  <si>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</si>
  <si>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</si>
  <si>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</si>
  <si>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</si>
  <si>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</si>
  <si>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</si>
  <si>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</si>
  <si>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</si>
  <si>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</si>
  <si>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</si>
  <si>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</si>
  <si>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</si>
  <si>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</si>
  <si>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</si>
  <si>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</si>
  <si>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</si>
  <si>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</si>
  <si>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</si>
  <si>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</si>
  <si>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</si>
  <si>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</si>
  <si>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</si>
  <si>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</si>
  <si>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</si>
  <si>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</si>
  <si>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</si>
  <si>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</si>
  <si>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</si>
  <si>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</si>
  <si>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</si>
  <si>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</si>
  <si>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</si>
  <si>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</si>
  <si>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</si>
  <si>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</si>
  <si>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</si>
  <si>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</si>
  <si>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</si>
  <si>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</si>
  <si>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</si>
  <si>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</si>
  <si>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</si>
  <si>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</si>
  <si>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</si>
  <si>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</si>
  <si>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</si>
  <si>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</si>
  <si>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</si>
  <si>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</si>
  <si>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</si>
  <si>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</si>
  <si>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</si>
  <si>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</si>
  <si>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</si>
  <si>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</si>
  <si>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</si>
  <si>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</si>
  <si>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</si>
  <si>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</si>
  <si>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</si>
  <si>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</si>
  <si>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</si>
  <si>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</si>
  <si>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</si>
  <si>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</si>
  <si>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</si>
  <si>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</si>
  <si>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</si>
  <si>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</si>
  <si>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</si>
  <si>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</si>
  <si>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</si>
  <si>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</si>
  <si>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</si>
  <si>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</si>
  <si>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</si>
  <si>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</si>
  <si>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</si>
  <si>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</si>
  <si>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</si>
  <si>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</si>
  <si>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</si>
  <si>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</si>
  <si>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</si>
  <si>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</si>
  <si>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</si>
  <si>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</si>
  <si>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</si>
  <si>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</si>
  <si>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</si>
  <si>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</si>
  <si>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</si>
  <si>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</si>
  <si>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</si>
  <si>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</si>
  <si>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</si>
  <si>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</si>
  <si>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</si>
  <si>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</si>
  <si>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</si>
  <si>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</si>
  <si>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</si>
  <si>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</si>
  <si>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</si>
  <si>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</si>
  <si>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</si>
  <si>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</si>
  <si>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</si>
  <si>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</si>
  <si>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</si>
  <si>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</si>
  <si>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</si>
  <si>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</si>
  <si>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</si>
  <si>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</si>
  <si>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</si>
  <si>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</si>
  <si>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</si>
  <si>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</si>
  <si>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</si>
  <si>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</si>
  <si>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</si>
  <si>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</si>
  <si>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</si>
  <si>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</si>
  <si>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</si>
  <si>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</si>
  <si>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</si>
  <si>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</si>
  <si>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</si>
  <si>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</si>
  <si>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</si>
  <si>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</si>
  <si>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</si>
  <si>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</si>
  <si>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</si>
  <si>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</si>
  <si>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</si>
  <si>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</si>
  <si>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</si>
  <si>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</si>
  <si>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</si>
  <si>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</si>
  <si>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</si>
  <si>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</si>
  <si>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</si>
  <si>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</si>
  <si>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</si>
  <si>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</si>
  <si>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</si>
  <si>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</si>
  <si>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</si>
  <si>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</si>
  <si>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</si>
  <si>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</si>
  <si>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</si>
  <si>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</si>
  <si>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</si>
  <si>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</si>
  <si>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</si>
  <si>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</si>
  <si>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</si>
  <si>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</si>
  <si>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</si>
  <si>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</si>
  <si>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</si>
  <si>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</si>
  <si>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</si>
  <si>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</si>
  <si>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</si>
  <si>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</si>
  <si>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</si>
  <si>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</si>
  <si>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</si>
  <si>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</si>
  <si>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</si>
  <si>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</si>
  <si>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</si>
  <si>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</si>
  <si>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</si>
  <si>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</si>
  <si>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</si>
  <si>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</si>
  <si>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</si>
  <si>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</si>
  <si>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</si>
  <si>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</si>
  <si>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</si>
  <si>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</si>
  <si>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</si>
  <si>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</si>
  <si>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</si>
  <si>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</si>
  <si>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</si>
  <si>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</si>
  <si>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</si>
  <si>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</si>
  <si>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</si>
  <si>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</si>
  <si>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</si>
  <si>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</si>
  <si>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</si>
  <si>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</si>
  <si>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</si>
  <si>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</si>
  <si>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</si>
  <si>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</si>
  <si>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</si>
  <si>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</si>
  <si>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</si>
  <si>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</si>
  <si>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</si>
  <si>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</si>
  <si>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</si>
  <si>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</si>
  <si>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</si>
  <si>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</si>
  <si>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</si>
  <si>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</si>
  <si>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</si>
  <si>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</si>
  <si>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</si>
  <si>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</si>
  <si>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</si>
  <si>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</si>
  <si>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</si>
  <si>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</si>
  <si>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</si>
  <si>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</si>
  <si>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</si>
  <si>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</si>
  <si>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</si>
  <si>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</si>
  <si>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</si>
  <si>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</si>
  <si>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</si>
  <si>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</si>
  <si>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</si>
  <si>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</si>
  <si>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</si>
  <si>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</si>
  <si>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</si>
  <si>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</si>
  <si>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</si>
  <si>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</si>
  <si>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</si>
  <si>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</si>
  <si>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</si>
  <si>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</si>
  <si>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</si>
  <si>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</si>
  <si>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</si>
  <si>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</si>
  <si>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</si>
  <si>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</si>
  <si>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</si>
  <si>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</si>
  <si>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</si>
  <si>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</si>
  <si>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</si>
  <si>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</si>
  <si>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</si>
  <si>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</si>
  <si>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</si>
  <si>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</si>
  <si>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</si>
  <si>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</si>
  <si>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</si>
  <si>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</si>
  <si>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</si>
  <si>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</si>
  <si>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</si>
  <si>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</si>
  <si>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</si>
  <si>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</si>
  <si>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</si>
  <si>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</si>
  <si>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</si>
  <si>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</si>
  <si>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</si>
  <si>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</si>
  <si>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</si>
  <si>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</si>
  <si>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</si>
  <si>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</si>
  <si>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</si>
  <si>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</si>
  <si>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</si>
  <si>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</si>
  <si>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</si>
  <si>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</si>
  <si>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</si>
  <si>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</si>
  <si>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</si>
  <si>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</si>
  <si>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</si>
  <si>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</si>
  <si>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</si>
  <si>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</si>
  <si>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</si>
  <si>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</si>
  <si>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</si>
  <si>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</si>
  <si>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</si>
  <si>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</si>
  <si>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</si>
  <si>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</si>
  <si>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</si>
  <si>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</si>
  <si>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</si>
  <si>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</si>
  <si>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</si>
  <si>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</si>
  <si>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</si>
  <si>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</si>
  <si>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</si>
  <si>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</si>
  <si>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</si>
  <si>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</si>
  <si>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</si>
  <si>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</si>
  <si>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</si>
  <si>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</si>
  <si>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</si>
  <si>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</si>
  <si>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</si>
  <si>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</si>
  <si>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</si>
  <si>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</si>
  <si>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</si>
  <si>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</si>
  <si>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</si>
  <si>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</si>
  <si>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</si>
  <si>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</si>
  <si>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</si>
  <si>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</si>
  <si>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</si>
  <si>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</si>
  <si>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</si>
  <si>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</si>
  <si>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</si>
  <si>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</si>
  <si>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</si>
  <si>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</si>
  <si>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</si>
  <si>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</si>
  <si>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</si>
  <si>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</si>
  <si>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</si>
  <si>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</si>
  <si>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</si>
  <si>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</si>
  <si>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</si>
  <si>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</si>
  <si>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</si>
  <si>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</si>
  <si>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</si>
  <si>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</si>
  <si>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</si>
  <si>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</si>
  <si>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</si>
  <si>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</si>
  <si>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</si>
  <si>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</si>
  <si>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</si>
  <si>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</si>
  <si>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</si>
  <si>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</si>
  <si>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</si>
  <si>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</si>
  <si>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</si>
  <si>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</si>
  <si>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</si>
  <si>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</si>
  <si>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</si>
  <si>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</si>
  <si>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</si>
  <si>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</si>
  <si>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</si>
  <si>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</si>
  <si>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</si>
  <si>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</si>
  <si>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</si>
  <si>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</si>
  <si>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</si>
  <si>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</si>
  <si>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</si>
  <si>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</si>
  <si>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</si>
  <si>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</si>
  <si>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</si>
  <si>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</si>
  <si>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</si>
  <si>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</si>
  <si>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</si>
  <si>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</si>
  <si>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</si>
  <si>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</si>
  <si>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</si>
  <si>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</si>
  <si>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</si>
  <si>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</si>
  <si>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</si>
  <si>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</si>
  <si>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</si>
  <si>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</si>
  <si>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</si>
  <si>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</si>
  <si>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</si>
  <si>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</si>
  <si>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</si>
  <si>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</si>
  <si>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</si>
  <si>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</si>
  <si>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</si>
  <si>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</si>
  <si>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</si>
  <si>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</si>
  <si>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</si>
  <si>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</si>
  <si>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</si>
  <si>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</si>
  <si>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</si>
  <si>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</si>
  <si>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</si>
  <si>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</si>
  <si>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</si>
  <si>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</si>
  <si>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</si>
  <si>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</si>
  <si>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</si>
  <si>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</si>
  <si>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</si>
  <si>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</si>
  <si>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</si>
  <si>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</si>
  <si>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</si>
  <si>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</si>
  <si>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</si>
  <si>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</si>
  <si>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</si>
  <si>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</si>
  <si>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</si>
  <si>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</si>
  <si>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</si>
  <si>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</si>
  <si>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</si>
  <si>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</si>
  <si>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</si>
  <si>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</si>
  <si>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</si>
  <si>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</si>
  <si>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</si>
  <si>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</si>
  <si>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</si>
  <si>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</si>
  <si>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</si>
  <si>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</si>
  <si>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</si>
  <si>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</si>
  <si>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</si>
  <si>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</si>
  <si>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</si>
  <si>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</si>
  <si>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</si>
  <si>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</si>
  <si>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</si>
  <si>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</si>
  <si>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</si>
  <si>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</si>
  <si>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</si>
  <si>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</si>
  <si>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</si>
  <si>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</si>
  <si>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</si>
  <si>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</si>
  <si>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</si>
  <si>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</si>
  <si>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</si>
  <si>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</si>
  <si>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</si>
  <si>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</si>
  <si>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</si>
  <si>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</si>
  <si>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</si>
  <si>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</si>
  <si>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</si>
  <si>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</si>
  <si>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</si>
  <si>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</si>
  <si>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</si>
  <si>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</si>
  <si>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</si>
  <si>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</si>
  <si>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</si>
  <si>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</si>
  <si>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</si>
  <si>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</si>
  <si>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</si>
  <si>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</si>
  <si>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</si>
  <si>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</si>
  <si>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</si>
  <si>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</si>
  <si>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</si>
  <si>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</si>
  <si>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</si>
  <si>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</si>
  <si>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</si>
  <si>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</si>
  <si>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</si>
  <si>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</si>
  <si>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</si>
  <si>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</si>
  <si>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</si>
  <si>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</si>
  <si>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</si>
  <si>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</si>
  <si>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</si>
  <si>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</si>
  <si>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</si>
  <si>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</si>
  <si>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</si>
  <si>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</si>
  <si>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</si>
  <si>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</si>
  <si>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</si>
  <si>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</si>
  <si>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</si>
  <si>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</si>
  <si>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</si>
  <si>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</si>
  <si>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</si>
  <si>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</si>
  <si>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</si>
  <si>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</si>
  <si>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</si>
  <si>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</si>
  <si>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</si>
  <si>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</si>
  <si>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</si>
  <si>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</si>
  <si>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</si>
  <si>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</si>
  <si>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</si>
  <si>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</si>
  <si>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</si>
  <si>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</si>
  <si>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</si>
  <si>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</si>
  <si>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</si>
  <si>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</si>
  <si>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</si>
  <si>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</si>
  <si>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</si>
  <si>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</si>
  <si>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</si>
  <si>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</si>
  <si>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</si>
  <si>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</si>
  <si>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</si>
  <si>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</si>
  <si>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</si>
  <si>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</si>
  <si>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</si>
  <si>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</si>
  <si>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</si>
  <si>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</si>
  <si>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</si>
  <si>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</si>
  <si>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</si>
  <si>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</si>
  <si>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</si>
  <si>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</si>
  <si>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</si>
  <si>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</si>
  <si>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</si>
  <si>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</si>
  <si>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</si>
  <si>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</si>
  <si>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</si>
  <si>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</si>
  <si>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</si>
  <si>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</si>
  <si>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</si>
  <si>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</si>
  <si>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</si>
  <si>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</si>
  <si>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</si>
  <si>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</si>
  <si>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</si>
  <si>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</si>
  <si>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</si>
  <si>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</si>
  <si>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</si>
  <si>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</si>
  <si>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</si>
  <si>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</si>
  <si>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</si>
  <si>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</si>
  <si>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</si>
  <si>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</si>
  <si>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</si>
  <si>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</si>
  <si>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</si>
  <si>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</si>
  <si>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</si>
  <si>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</si>
  <si>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</si>
  <si>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</si>
  <si>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</si>
  <si>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</si>
  <si>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</si>
  <si>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</si>
  <si>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</si>
  <si>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</si>
  <si>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</si>
  <si>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</si>
  <si>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</si>
  <si>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</si>
  <si>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</si>
  <si>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</si>
  <si>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</si>
  <si>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</si>
  <si>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</si>
  <si>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</si>
  <si>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</si>
  <si>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</si>
  <si>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</si>
  <si>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</si>
  <si>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</si>
  <si>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</si>
  <si>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</si>
  <si>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</si>
  <si>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</si>
  <si>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</si>
  <si>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</si>
  <si>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</si>
  <si>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</si>
  <si>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</si>
  <si>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</si>
  <si>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</si>
  <si>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</si>
  <si>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</si>
  <si>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</si>
  <si>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</si>
  <si>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</si>
  <si>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</si>
  <si>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</si>
  <si>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</si>
  <si>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</si>
  <si>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</si>
  <si>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</si>
  <si>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</si>
  <si>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</si>
  <si>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</si>
  <si>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</si>
  <si>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</si>
  <si>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</si>
  <si>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</si>
  <si>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</si>
  <si>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</si>
  <si>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</si>
  <si>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</si>
  <si>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</si>
  <si>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</si>
  <si>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</si>
  <si>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</si>
  <si>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</si>
  <si>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</si>
  <si>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</si>
  <si>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</si>
  <si>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</si>
  <si>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</si>
  <si>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</si>
  <si>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</si>
  <si>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</si>
  <si>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</si>
  <si>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</si>
  <si>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</si>
  <si>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</si>
  <si>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</si>
  <si>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</si>
  <si>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</si>
  <si>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</si>
  <si>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</si>
  <si>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</si>
  <si>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</si>
  <si>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</si>
  <si>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</si>
  <si>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</si>
  <si>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</si>
  <si>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</si>
  <si>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</si>
  <si>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</si>
  <si>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</si>
  <si>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</si>
  <si>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</si>
  <si>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</si>
  <si>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</si>
  <si>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</si>
  <si>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</si>
  <si>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</si>
  <si>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</si>
  <si>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</si>
  <si>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</si>
  <si>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</si>
  <si>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</si>
  <si>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</si>
  <si>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</si>
  <si>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</si>
  <si>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</si>
  <si>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</si>
  <si>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</si>
  <si>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</si>
  <si>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</si>
  <si>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</si>
  <si>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</si>
  <si>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</si>
  <si>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</si>
  <si>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</si>
  <si>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</si>
  <si>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</si>
  <si>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</si>
  <si>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</si>
  <si>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</si>
  <si>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</si>
  <si>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</si>
  <si>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</si>
  <si>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</si>
  <si>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</si>
  <si>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</si>
  <si>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</si>
  <si>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</si>
  <si>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</si>
  <si>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</si>
  <si>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</si>
  <si>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</si>
  <si>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</si>
  <si>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</si>
  <si>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</si>
  <si>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</si>
  <si>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</si>
  <si>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</si>
  <si>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</si>
  <si>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</si>
  <si>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</si>
  <si>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</si>
  <si>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</si>
  <si>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</si>
  <si>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</si>
  <si>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</si>
  <si>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</si>
  <si>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</si>
  <si>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</si>
  <si>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</si>
  <si>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</si>
  <si>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</si>
  <si>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</si>
  <si>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</si>
  <si>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</si>
  <si>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</si>
  <si>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</si>
  <si>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</si>
  <si>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</si>
  <si>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</si>
  <si>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</si>
  <si>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</si>
  <si>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</si>
  <si>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</si>
  <si>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</si>
  <si>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</si>
  <si>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</si>
  <si>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</si>
  <si>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</si>
  <si>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</si>
  <si>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</si>
  <si>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</si>
  <si>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</si>
  <si>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</si>
  <si>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</si>
  <si>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</si>
  <si>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</si>
  <si>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</si>
  <si>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</si>
  <si>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</si>
  <si>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</si>
  <si>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</si>
  <si>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</si>
  <si>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</si>
  <si>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</si>
  <si>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</si>
  <si>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</si>
  <si>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</si>
  <si>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</si>
  <si>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</si>
  <si>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</si>
  <si>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</si>
  <si>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</si>
  <si>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</si>
  <si>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</si>
  <si>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</si>
  <si>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</si>
  <si>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</si>
  <si>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</si>
  <si>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</si>
  <si>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</si>
  <si>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</si>
  <si>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</si>
  <si>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</si>
  <si>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</si>
  <si>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</si>
  <si>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</si>
  <si>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</si>
  <si>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</si>
  <si>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</si>
  <si>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</si>
  <si>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</si>
  <si>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</si>
  <si>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</si>
  <si>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</si>
  <si>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</si>
  <si>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</si>
  <si>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</si>
  <si>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</si>
  <si>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</si>
  <si>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</si>
  <si>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</si>
  <si>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</si>
  <si>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</si>
  <si>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</si>
  <si>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</si>
  <si>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</si>
  <si>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</si>
  <si>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</si>
  <si>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</si>
  <si>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</si>
  <si>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</si>
  <si>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</si>
  <si>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</si>
  <si>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</si>
  <si>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</si>
  <si>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</si>
  <si>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</si>
  <si>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</si>
  <si>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</si>
  <si>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</si>
  <si>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</si>
  <si>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</si>
  <si>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</si>
  <si>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</si>
  <si>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</si>
  <si>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</si>
  <si>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</si>
  <si>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</si>
  <si>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</si>
  <si>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</si>
  <si>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</si>
  <si>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</si>
  <si>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</si>
  <si>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</si>
  <si>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</si>
  <si>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</si>
  <si>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</si>
  <si>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</si>
  <si>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</si>
  <si>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</si>
  <si>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</si>
  <si>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</si>
  <si>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</si>
  <si>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</si>
  <si>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</si>
  <si>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</si>
  <si>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</si>
  <si>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</si>
  <si>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</si>
  <si>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</si>
  <si>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</si>
  <si>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</si>
  <si>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</si>
  <si>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</si>
  <si>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</si>
  <si>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</si>
  <si>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</si>
  <si>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</si>
  <si>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</si>
  <si>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</si>
  <si>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</si>
  <si>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</si>
  <si>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</si>
  <si>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</si>
  <si>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</si>
  <si>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</si>
  <si>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</si>
  <si>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</si>
  <si>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</si>
  <si>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</si>
  <si>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</si>
  <si>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</si>
  <si>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</si>
  <si>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</si>
  <si>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</si>
  <si>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</si>
  <si>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</si>
  <si>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</si>
  <si>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</si>
  <si>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</si>
  <si>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</si>
  <si>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</si>
  <si>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</si>
  <si>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</si>
  <si>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</si>
  <si>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</si>
  <si>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</si>
  <si>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</si>
  <si>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</si>
  <si>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</si>
  <si>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</si>
  <si>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</si>
  <si>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</si>
  <si>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</si>
  <si>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</si>
  <si>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</si>
  <si>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</si>
  <si>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</si>
  <si>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</si>
  <si>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</si>
  <si>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</si>
  <si>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</si>
  <si>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</si>
  <si>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</si>
  <si>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</si>
  <si>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</si>
  <si>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</si>
  <si>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</si>
  <si>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</si>
  <si>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</si>
  <si>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</si>
  <si>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</si>
  <si>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</si>
  <si>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</si>
  <si>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</si>
  <si>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</si>
  <si>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</si>
  <si>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</si>
  <si>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</si>
  <si>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</si>
  <si>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</si>
  <si>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</si>
  <si>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</si>
  <si>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</si>
  <si>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</si>
  <si>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</si>
  <si>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</si>
  <si>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</si>
  <si>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</si>
  <si>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</si>
  <si>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</si>
  <si>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</si>
  <si>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</si>
  <si>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</si>
  <si>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</si>
  <si>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</si>
  <si>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</si>
  <si>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</si>
  <si>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</si>
  <si>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</si>
  <si>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</si>
  <si>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</si>
  <si>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</si>
  <si>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</si>
  <si>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</si>
  <si>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</si>
  <si>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</si>
  <si>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</si>
  <si>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</si>
  <si>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</si>
  <si>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</si>
  <si>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</si>
  <si>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</si>
  <si>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</si>
  <si>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</si>
  <si>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</si>
  <si>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</si>
  <si>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</si>
  <si>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</si>
  <si>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</si>
  <si>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</si>
  <si>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</si>
  <si>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</si>
  <si>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</si>
  <si>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</si>
  <si>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</si>
  <si>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</si>
  <si>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</si>
  <si>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</si>
  <si>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</si>
  <si>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</si>
  <si>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</si>
  <si>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</si>
  <si>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</si>
  <si>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</si>
  <si>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</si>
  <si>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</si>
  <si>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</si>
  <si>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</si>
  <si>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</si>
  <si>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</si>
  <si>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</si>
  <si>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</si>
  <si>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</si>
  <si>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</si>
  <si>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</si>
  <si>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</si>
  <si>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</si>
  <si>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</si>
  <si>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</si>
  <si>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</si>
  <si>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</si>
  <si>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</si>
  <si>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</si>
  <si>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</si>
  <si>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</si>
  <si>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</si>
  <si>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</si>
  <si>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</si>
  <si>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</si>
  <si>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</si>
  <si>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</si>
  <si>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</si>
  <si>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</si>
  <si>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</si>
  <si>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</si>
  <si>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</si>
  <si>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</si>
  <si>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</si>
  <si>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</si>
  <si>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</si>
  <si>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</si>
  <si>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</si>
  <si>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</si>
  <si>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</si>
  <si>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</si>
  <si>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</si>
  <si>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</si>
  <si>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</si>
  <si>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</si>
  <si>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</si>
  <si>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</si>
  <si>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</si>
  <si>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</si>
  <si>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</si>
  <si>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</si>
  <si>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</si>
  <si>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</si>
  <si>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</si>
  <si>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</si>
  <si>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</si>
  <si>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</si>
  <si>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</si>
  <si>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</si>
  <si>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</si>
  <si>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</si>
  <si>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</si>
  <si>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</si>
  <si>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</si>
  <si>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</si>
  <si>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</si>
  <si>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</si>
  <si>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</si>
  <si>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</si>
  <si>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</si>
  <si>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</si>
  <si>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</si>
  <si>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</si>
  <si>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</si>
  <si>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</si>
  <si>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</si>
  <si>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</si>
  <si>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</si>
  <si>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</si>
  <si>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</si>
  <si>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</si>
  <si>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</si>
  <si>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</si>
  <si>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</si>
  <si>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</si>
  <si>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</si>
  <si>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</si>
  <si>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</si>
  <si>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</si>
  <si>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</si>
  <si>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</si>
  <si>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</si>
  <si>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</si>
  <si>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</si>
  <si>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</si>
  <si>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</si>
  <si>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</si>
  <si>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</si>
  <si>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</si>
  <si>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</si>
  <si>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</si>
  <si>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</si>
  <si>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</si>
  <si>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</si>
  <si>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</si>
  <si>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</si>
  <si>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</si>
  <si>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</si>
  <si>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</si>
  <si>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</si>
  <si>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</si>
  <si>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</si>
  <si>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</si>
  <si>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</si>
  <si>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</si>
  <si>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</si>
  <si>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</si>
  <si>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</si>
  <si>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</si>
  <si>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</si>
  <si>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</si>
  <si>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</si>
  <si>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</si>
  <si>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</si>
  <si>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</si>
  <si>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</si>
  <si>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</si>
  <si>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</si>
  <si>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</si>
  <si>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</si>
  <si>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</si>
  <si>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</si>
  <si>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</si>
  <si>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</si>
  <si>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</si>
  <si>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</si>
  <si>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</si>
  <si>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</si>
  <si>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</si>
  <si>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</si>
  <si>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</si>
  <si>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</si>
  <si>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</si>
  <si>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</si>
  <si>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</si>
  <si>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</si>
  <si>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</si>
  <si>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</si>
  <si>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</si>
  <si>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</si>
  <si>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</si>
  <si>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</si>
  <si>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</si>
  <si>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</si>
  <si>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</si>
  <si>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</si>
  <si>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</si>
  <si>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</si>
  <si>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</si>
  <si>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</si>
  <si>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</si>
  <si>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</si>
  <si>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</si>
  <si>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</si>
  <si>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</si>
  <si>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</si>
  <si>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</si>
  <si>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</si>
  <si>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</si>
  <si>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</si>
  <si>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</si>
  <si>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</si>
  <si>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</si>
  <si>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</si>
  <si>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</si>
  <si>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</si>
  <si>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</si>
  <si>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</si>
  <si>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</si>
  <si>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</si>
  <si>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</si>
  <si>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</si>
  <si>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</si>
  <si>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</si>
  <si>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</si>
  <si>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</si>
  <si>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</si>
  <si>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</si>
  <si>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</si>
  <si>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</si>
  <si>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</si>
  <si>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</si>
  <si>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</si>
  <si>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</si>
  <si>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</si>
  <si>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</si>
  <si>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</si>
  <si>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</si>
  <si>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</si>
  <si>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</si>
  <si>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</si>
  <si>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</si>
  <si>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</si>
  <si>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</si>
  <si>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</si>
  <si>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</si>
  <si>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</si>
  <si>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</si>
  <si>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</si>
  <si>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</si>
  <si>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</si>
  <si>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</si>
  <si>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</si>
  <si>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</si>
  <si>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</si>
  <si>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</si>
  <si>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</si>
  <si>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</si>
  <si>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</si>
  <si>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</si>
  <si>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</si>
  <si>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</si>
  <si>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</si>
  <si>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</si>
  <si>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</si>
  <si>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</si>
  <si>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</si>
  <si>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</si>
  <si>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</si>
  <si>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</si>
  <si>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</si>
  <si>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</si>
  <si>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</si>
  <si>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</si>
  <si>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</si>
  <si>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</si>
  <si>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</si>
  <si>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</si>
  <si>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</si>
  <si>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</si>
  <si>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</si>
  <si>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</si>
  <si>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</si>
  <si>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</si>
  <si>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</si>
  <si>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</si>
  <si>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</si>
  <si>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</si>
  <si>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</si>
  <si>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</si>
  <si>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</si>
  <si>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</si>
  <si>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</si>
  <si>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</si>
  <si>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</si>
  <si>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</si>
  <si>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</si>
  <si>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</si>
  <si>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</si>
  <si>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</si>
  <si>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</si>
  <si>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</si>
  <si>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</si>
  <si>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</si>
  <si>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</si>
  <si>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</si>
  <si>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</si>
  <si>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</si>
  <si>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</si>
  <si>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</si>
  <si>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</si>
  <si>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</si>
  <si>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</si>
  <si>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</si>
  <si>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</si>
  <si>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</si>
  <si>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</si>
  <si>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</si>
  <si>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</si>
  <si>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</si>
  <si>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</si>
  <si>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</si>
  <si>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</si>
  <si>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</si>
  <si>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</si>
  <si>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</si>
  <si>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</si>
  <si>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</si>
  <si>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</si>
  <si>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</si>
  <si>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</si>
  <si>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</si>
  <si>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</si>
  <si>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</si>
  <si>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</si>
  <si>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</si>
  <si>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</si>
  <si>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</si>
  <si>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</si>
  <si>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</si>
  <si>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</si>
  <si>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</si>
  <si>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</si>
  <si>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</si>
  <si>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</si>
  <si>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</si>
  <si>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</si>
  <si>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</si>
  <si>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</si>
  <si>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</si>
  <si>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</si>
  <si>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</si>
  <si>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</si>
  <si>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</si>
  <si>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</si>
  <si>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</si>
  <si>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</si>
  <si>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</si>
  <si>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</si>
  <si>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</si>
  <si>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</si>
  <si>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</si>
  <si>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</si>
  <si>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</si>
  <si>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</si>
  <si>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</si>
  <si>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</si>
  <si>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</si>
  <si>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</si>
  <si>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</si>
  <si>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</si>
  <si>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</si>
  <si>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</si>
  <si>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</si>
  <si>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</si>
  <si>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</si>
  <si>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</si>
  <si>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</si>
  <si>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</si>
  <si>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</si>
  <si>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</si>
  <si>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</si>
  <si>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</si>
  <si>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</si>
  <si>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</si>
  <si>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</si>
  <si>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</si>
  <si>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</si>
  <si>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</si>
  <si>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</si>
  <si>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</si>
  <si>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</si>
  <si>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</si>
  <si>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</si>
  <si>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</si>
  <si>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</si>
  <si>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</si>
  <si>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</si>
  <si>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</si>
  <si>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</si>
  <si>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</si>
  <si>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</si>
  <si>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</si>
  <si>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</si>
  <si>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</si>
  <si>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</si>
  <si>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</si>
  <si>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</si>
  <si>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</si>
  <si>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</si>
  <si>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</si>
  <si>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</si>
  <si>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</si>
  <si>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</si>
  <si>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</si>
  <si>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</si>
  <si>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</si>
  <si>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</si>
  <si>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</si>
  <si>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</si>
  <si>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</si>
  <si>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</si>
  <si>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</si>
  <si>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</si>
  <si>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</si>
  <si>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</si>
  <si>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</si>
  <si>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</si>
  <si>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</si>
  <si>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</si>
  <si>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</si>
  <si>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</si>
  <si>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</si>
  <si>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</si>
  <si>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</si>
  <si>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</si>
  <si>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</si>
  <si>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</si>
  <si>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</si>
  <si>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</si>
  <si>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</si>
  <si>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</si>
  <si>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</si>
  <si>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</si>
  <si>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</si>
  <si>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</si>
  <si>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</si>
  <si>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</si>
  <si>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</si>
  <si>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</si>
  <si>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</si>
  <si>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</si>
  <si>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</si>
  <si>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</si>
  <si>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</si>
  <si>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</si>
  <si>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</si>
  <si>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</si>
  <si>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</si>
  <si>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</si>
  <si>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</si>
  <si>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</si>
  <si>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</si>
  <si>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</si>
  <si>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</si>
  <si>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</si>
  <si>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</si>
  <si>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</si>
  <si>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</si>
  <si>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</si>
  <si>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</si>
  <si>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</si>
  <si>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</si>
  <si>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</si>
  <si>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</si>
  <si>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</si>
  <si>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</si>
  <si>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</si>
  <si>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</si>
  <si>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</si>
  <si>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</si>
  <si>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</si>
  <si>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</si>
  <si>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</si>
  <si>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</si>
  <si>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</si>
  <si>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</si>
  <si>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</si>
  <si>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</si>
  <si>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</si>
  <si>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</si>
  <si>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</si>
  <si>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</si>
  <si>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</si>
  <si>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</si>
  <si>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</si>
  <si>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</si>
  <si>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</si>
  <si>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</si>
  <si>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</si>
  <si>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</si>
  <si>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</si>
  <si>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</si>
  <si>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</si>
  <si>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</si>
  <si>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</si>
  <si>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</si>
  <si>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</si>
  <si>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</si>
  <si>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</si>
  <si>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</si>
  <si>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</si>
  <si>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</si>
  <si>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</si>
  <si>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</si>
  <si>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</si>
  <si>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</si>
  <si>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</si>
  <si>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</si>
  <si>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</si>
  <si>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</si>
  <si>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</si>
  <si>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</si>
  <si>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</si>
  <si>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</si>
  <si>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</si>
  <si>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</si>
  <si>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</si>
  <si>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</si>
  <si>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</si>
  <si>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</si>
  <si>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</si>
  <si>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</si>
  <si>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</si>
  <si>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</si>
  <si>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</si>
  <si>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</si>
  <si>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</si>
  <si>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</si>
  <si>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</si>
  <si>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</si>
  <si>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</si>
  <si>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</si>
  <si>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</si>
  <si>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</si>
  <si>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</si>
  <si>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</si>
  <si>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</si>
  <si>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</si>
  <si>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</si>
  <si>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</si>
  <si>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</si>
  <si>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</si>
  <si>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</si>
  <si>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</si>
  <si>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</si>
  <si>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</si>
  <si>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</si>
  <si>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</si>
  <si>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</si>
  <si>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</si>
  <si>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</si>
  <si>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</si>
  <si>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</si>
  <si>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</si>
  <si>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</si>
  <si>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</si>
  <si>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</si>
  <si>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</si>
  <si>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</si>
  <si>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</si>
  <si>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</si>
  <si>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</si>
  <si>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</si>
  <si>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</si>
  <si>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</si>
  <si>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</si>
  <si>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</si>
  <si>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</si>
  <si>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</si>
  <si>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</si>
  <si>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</si>
  <si>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</si>
  <si>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</si>
  <si>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</si>
  <si>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</si>
  <si>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</si>
  <si>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</si>
  <si>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</si>
  <si>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</si>
  <si>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</si>
  <si>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</si>
  <si>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</si>
  <si>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</si>
  <si>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</si>
  <si>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</si>
  <si>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</si>
  <si>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</si>
  <si>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</si>
  <si>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</si>
  <si>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</si>
  <si>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</si>
  <si>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</si>
  <si>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</si>
  <si>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</si>
  <si>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</si>
  <si>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</si>
  <si>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</si>
  <si>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</si>
  <si>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</si>
  <si>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</si>
  <si>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</si>
  <si>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</si>
  <si>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</si>
  <si>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</si>
  <si>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</si>
  <si>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</si>
  <si>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</si>
  <si>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</si>
  <si>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</si>
  <si>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</si>
  <si>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</si>
  <si>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</si>
  <si>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</si>
  <si>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</si>
  <si>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</si>
  <si>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</si>
  <si>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</si>
  <si>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</si>
  <si>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</si>
  <si>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</si>
  <si>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</si>
  <si>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</si>
  <si>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</si>
  <si>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</si>
  <si>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</si>
  <si>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</si>
  <si>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</si>
  <si>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</si>
  <si>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</si>
  <si>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</si>
  <si>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</si>
  <si>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</si>
  <si>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</si>
  <si>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</si>
  <si>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</si>
  <si>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</si>
  <si>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</si>
  <si>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</si>
  <si>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</si>
  <si>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</si>
  <si>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</si>
  <si>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</si>
  <si>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</si>
  <si>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</si>
  <si>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</si>
  <si>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</si>
  <si>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</si>
  <si>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</si>
  <si>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</si>
  <si>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</si>
  <si>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</si>
  <si>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</si>
  <si>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</si>
  <si>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</si>
  <si>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</si>
  <si>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</si>
  <si>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</si>
  <si>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</si>
  <si>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</si>
  <si>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</si>
  <si>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</si>
  <si>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</si>
  <si>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</si>
  <si>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</si>
  <si>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</si>
  <si>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</si>
  <si>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</si>
  <si>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</si>
  <si>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</si>
  <si>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</si>
  <si>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</si>
  <si>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</si>
  <si>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</si>
  <si>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</si>
  <si>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</si>
  <si>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</si>
  <si>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</si>
  <si>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</si>
  <si>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</si>
  <si>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</si>
  <si>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</si>
  <si>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</si>
  <si>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</si>
  <si>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</si>
  <si>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</si>
  <si>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</si>
  <si>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</si>
  <si>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</si>
  <si>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</si>
  <si>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</si>
  <si>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</si>
  <si>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</si>
  <si>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</si>
  <si>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</si>
  <si>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</si>
  <si>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</si>
  <si>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</si>
  <si>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</si>
  <si>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</si>
  <si>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</si>
  <si>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</si>
  <si>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</si>
  <si>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</si>
  <si>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</si>
  <si>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</si>
  <si>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</si>
  <si>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</si>
  <si>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</si>
  <si>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</si>
  <si>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</si>
  <si>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</si>
  <si>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</si>
  <si>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</si>
  <si>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</si>
  <si>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</si>
  <si>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</si>
  <si>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</si>
  <si>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</si>
  <si>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</si>
  <si>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</si>
  <si>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</si>
  <si>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</si>
  <si>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</si>
  <si>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</si>
  <si>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</si>
  <si>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</si>
  <si>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</si>
  <si>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</si>
  <si>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</si>
  <si>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</si>
  <si>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</si>
  <si>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</si>
  <si>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</si>
  <si>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</si>
  <si>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</si>
  <si>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</si>
  <si>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</si>
  <si>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</si>
  <si>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</si>
  <si>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</si>
  <si>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</si>
  <si>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</si>
  <si>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</si>
  <si>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</si>
  <si>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</si>
  <si>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</si>
  <si>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</si>
  <si>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</si>
  <si>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</si>
  <si>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</si>
  <si>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</si>
  <si>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</si>
  <si>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</si>
  <si>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</si>
  <si>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</si>
  <si>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</si>
  <si>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</si>
  <si>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</si>
  <si>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</si>
  <si>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</si>
  <si>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</si>
  <si>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</si>
  <si>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</si>
  <si>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</si>
  <si>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</si>
  <si>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</si>
  <si>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</si>
  <si>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</si>
  <si>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</si>
  <si>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</si>
  <si>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</si>
  <si>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</si>
  <si>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</si>
  <si>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</si>
  <si>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</si>
  <si>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</si>
  <si>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</si>
  <si>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</si>
  <si>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</si>
  <si>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</si>
  <si>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</si>
  <si>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</si>
  <si>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</si>
  <si>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</si>
  <si>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</si>
  <si>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</si>
  <si>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</si>
  <si>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</si>
  <si>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</si>
  <si>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</si>
  <si>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</si>
  <si>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</si>
  <si>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</si>
  <si>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</si>
  <si>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</si>
  <si>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</si>
  <si>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</si>
  <si>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</si>
  <si>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</si>
  <si>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</si>
  <si>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</si>
  <si>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</si>
  <si>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</si>
  <si>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</si>
  <si>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</si>
  <si>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</si>
  <si>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</si>
  <si>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</si>
  <si>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</si>
  <si>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</si>
  <si>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</si>
  <si>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</si>
  <si>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</si>
  <si>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</si>
  <si>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</si>
  <si>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</si>
  <si>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</si>
  <si>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</si>
  <si>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</si>
  <si>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</si>
  <si>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</si>
  <si>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</si>
  <si>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</si>
  <si>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</si>
  <si>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</si>
  <si>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</si>
  <si>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</si>
  <si>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</si>
  <si>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</si>
  <si>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</si>
  <si>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</si>
  <si>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</si>
  <si>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</si>
  <si>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</si>
  <si>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</si>
  <si>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</si>
  <si>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</si>
  <si>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</si>
  <si>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</si>
  <si>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</si>
  <si>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</si>
  <si>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</si>
  <si>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</si>
  <si>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</si>
  <si>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</si>
  <si>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</si>
  <si>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</si>
  <si>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</si>
  <si>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</si>
  <si>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</si>
  <si>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</si>
  <si>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</si>
  <si>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</si>
  <si>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</si>
  <si>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</si>
  <si>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</si>
  <si>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</si>
  <si>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</si>
  <si>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</si>
  <si>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</si>
  <si>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</si>
  <si>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</si>
  <si>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</si>
  <si>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</si>
  <si>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</si>
  <si>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</si>
  <si>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</si>
  <si>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</si>
  <si>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</si>
  <si>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</si>
  <si>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</si>
  <si>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</si>
  <si>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</si>
  <si>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</si>
  <si>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</si>
  <si>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</si>
  <si>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</si>
  <si>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</si>
  <si>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</si>
  <si>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</si>
  <si>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</si>
  <si>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</si>
  <si>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</si>
  <si>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</si>
  <si>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</si>
  <si>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</si>
  <si>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</si>
  <si>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</si>
  <si>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</si>
  <si>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</si>
  <si>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</si>
  <si>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</si>
  <si>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</si>
  <si>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</si>
  <si>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</si>
  <si>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</si>
  <si>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</si>
  <si>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</si>
  <si>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</si>
  <si>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</si>
  <si>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</si>
  <si>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</si>
  <si>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</si>
  <si>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</si>
  <si>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</si>
  <si>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</si>
  <si>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</si>
  <si>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</si>
  <si>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</si>
  <si>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</si>
  <si>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</si>
  <si>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</si>
  <si>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</si>
  <si>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</si>
  <si>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</si>
  <si>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</si>
  <si>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</si>
  <si>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</si>
  <si>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</si>
  <si>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</si>
  <si>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</si>
  <si>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</si>
  <si>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</si>
  <si>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</si>
  <si>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</si>
  <si>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</si>
  <si>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</si>
  <si>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</si>
  <si>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</si>
  <si>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</si>
  <si>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</si>
  <si>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</si>
  <si>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</si>
  <si>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</si>
  <si>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</si>
  <si>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</si>
  <si>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</si>
  <si>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</si>
  <si>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</si>
  <si>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</si>
  <si>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</si>
  <si>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</si>
  <si>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</si>
  <si>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</si>
  <si>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</si>
  <si>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</si>
  <si>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</si>
  <si>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</si>
  <si>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</si>
  <si>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</si>
  <si>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</si>
  <si>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</si>
  <si>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</si>
  <si>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</si>
  <si>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</si>
  <si>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</si>
  <si>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</si>
  <si>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</si>
  <si>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</si>
  <si>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</si>
  <si>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</si>
  <si>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</si>
  <si>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</si>
  <si>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</si>
  <si>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</si>
  <si>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</si>
  <si>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</si>
  <si>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</si>
  <si>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</si>
  <si>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</si>
  <si>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</si>
  <si>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</si>
  <si>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</si>
  <si>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</si>
  <si>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</si>
  <si>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</si>
  <si>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</si>
  <si>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</si>
  <si>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</si>
  <si>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</si>
  <si>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</si>
  <si>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</si>
  <si>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</si>
  <si>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</si>
  <si>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</si>
  <si>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</si>
  <si>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</si>
  <si>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</si>
  <si>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</si>
  <si>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</si>
  <si>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</si>
  <si>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</si>
  <si>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</si>
  <si>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</si>
  <si>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</si>
  <si>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</si>
  <si>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</si>
  <si>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</si>
  <si>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</si>
  <si>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</si>
  <si>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</si>
  <si>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</si>
  <si>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</si>
  <si>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</si>
  <si>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</si>
  <si>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</si>
  <si>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</si>
  <si>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</si>
  <si>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</si>
  <si>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</si>
  <si>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</si>
  <si>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</si>
  <si>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</si>
  <si>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</si>
  <si>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</si>
  <si>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</si>
  <si>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</si>
  <si>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</si>
  <si>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</si>
  <si>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</si>
  <si>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</si>
  <si>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</si>
  <si>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</si>
  <si>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</si>
  <si>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</si>
  <si>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</si>
  <si>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</si>
  <si>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</si>
  <si>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</si>
  <si>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</si>
  <si>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</si>
  <si>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</si>
  <si>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</si>
  <si>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</si>
  <si>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</si>
  <si>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</si>
  <si>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</si>
  <si>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</si>
  <si>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</si>
  <si>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</si>
  <si>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</si>
  <si>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</si>
  <si>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</si>
  <si>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</si>
  <si>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</si>
  <si>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</si>
  <si>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</si>
  <si>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</si>
  <si>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</si>
  <si>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</si>
  <si>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</si>
  <si>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</si>
  <si>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</si>
  <si>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</si>
  <si>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</si>
  <si>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</si>
  <si>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</si>
  <si>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</si>
  <si>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</si>
  <si>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</si>
  <si>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</si>
  <si>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</si>
  <si>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</si>
  <si>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</si>
  <si>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</si>
  <si>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</si>
  <si>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</si>
  <si>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</si>
  <si>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</si>
  <si>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</si>
  <si>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</si>
  <si>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</si>
  <si>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</si>
  <si>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</si>
  <si>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</si>
  <si>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</si>
  <si>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</si>
  <si>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</si>
  <si>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</si>
  <si>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</si>
  <si>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</si>
  <si>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</si>
  <si>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</si>
  <si>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</si>
  <si>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</si>
  <si>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</si>
  <si>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</si>
  <si>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</si>
  <si>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</si>
  <si>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</si>
  <si>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</si>
  <si>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</si>
  <si>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</si>
  <si>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</si>
  <si>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</si>
  <si>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</si>
  <si>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</si>
  <si>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</si>
  <si>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</si>
  <si>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</si>
  <si>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</si>
  <si>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</si>
  <si>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</si>
  <si>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</si>
  <si>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</si>
  <si>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</si>
  <si>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</si>
  <si>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</si>
  <si>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</si>
  <si>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</si>
  <si>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</si>
  <si>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</si>
  <si>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</si>
  <si>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</si>
  <si>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</si>
  <si>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</si>
  <si>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</si>
  <si>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</si>
  <si>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</si>
  <si>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</si>
  <si>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</si>
  <si>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</si>
  <si>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</si>
  <si>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</si>
  <si>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</si>
  <si>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</si>
  <si>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</si>
  <si>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</si>
  <si>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</si>
  <si>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</si>
  <si>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</si>
  <si>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</si>
  <si>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</si>
  <si>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</si>
  <si>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</si>
  <si>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</si>
  <si>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</si>
  <si>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</si>
  <si>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</si>
  <si>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</si>
  <si>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</si>
  <si>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</si>
  <si>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</si>
  <si>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</si>
  <si>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</si>
  <si>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</si>
  <si>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</si>
  <si>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</si>
  <si>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</si>
  <si>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</si>
  <si>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</si>
  <si>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</si>
  <si>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</si>
  <si>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</si>
  <si>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</si>
  <si>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</si>
  <si>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</si>
  <si>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</si>
  <si>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</si>
  <si>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</si>
  <si>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</si>
  <si>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</si>
  <si>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</si>
  <si>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</si>
  <si>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</si>
  <si>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</si>
  <si>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</si>
  <si>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</si>
  <si>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</si>
  <si>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</si>
  <si>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</si>
  <si>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</si>
  <si>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</si>
  <si>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</si>
  <si>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</si>
  <si>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</si>
  <si>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</si>
  <si>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</si>
  <si>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</si>
  <si>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</si>
  <si>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</si>
  <si>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</si>
  <si>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</si>
  <si>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</si>
  <si>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</si>
  <si>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</si>
  <si>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</si>
  <si>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</si>
  <si>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</si>
  <si>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</si>
  <si>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</si>
  <si>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</si>
  <si>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</si>
  <si>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</si>
  <si>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</si>
  <si>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</si>
  <si>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</si>
  <si>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</si>
  <si>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</si>
  <si>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</si>
  <si>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</si>
  <si>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</si>
  <si>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</si>
  <si>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</si>
  <si>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</si>
  <si>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</si>
  <si>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</si>
  <si>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</si>
  <si>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</si>
  <si>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</si>
  <si>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</si>
  <si>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</si>
  <si>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</si>
  <si>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</si>
  <si>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</si>
  <si>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</si>
  <si>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</si>
  <si>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</si>
  <si>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</si>
  <si>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</si>
  <si>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</si>
  <si>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</si>
  <si>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</si>
  <si>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</si>
  <si>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</si>
  <si>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</si>
  <si>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</si>
  <si>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</si>
  <si>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</si>
  <si>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</si>
  <si>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</si>
  <si>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</si>
  <si>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</si>
  <si>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</si>
  <si>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</si>
  <si>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</si>
  <si>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</si>
  <si>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</si>
  <si>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</si>
  <si>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</si>
  <si>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</si>
  <si>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</si>
  <si>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</si>
  <si>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</si>
  <si>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</si>
  <si>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</si>
  <si>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</si>
  <si>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</si>
  <si>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</si>
  <si>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</si>
  <si>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</si>
  <si>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</si>
  <si>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</si>
  <si>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</si>
  <si>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</si>
  <si>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</si>
  <si>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</si>
  <si>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</si>
  <si>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</si>
  <si>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</si>
  <si>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</si>
  <si>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</si>
  <si>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</si>
  <si>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</si>
  <si>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</si>
  <si>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</si>
  <si>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</si>
  <si>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</si>
  <si>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</si>
  <si>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</si>
  <si>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</si>
  <si>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</si>
  <si>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</si>
  <si>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</si>
  <si>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</si>
  <si>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</si>
  <si>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</si>
  <si>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</si>
  <si>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</si>
  <si>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</si>
  <si>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</si>
  <si>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</si>
  <si>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</si>
  <si>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</si>
  <si>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</si>
  <si>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</si>
  <si>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</si>
  <si>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</si>
  <si>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</si>
  <si>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</si>
  <si>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</si>
  <si>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</si>
  <si>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</si>
  <si>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</si>
  <si>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</si>
  <si>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</si>
  <si>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</si>
  <si>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</si>
  <si>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</si>
  <si>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</si>
  <si>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</si>
  <si>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</si>
  <si>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</si>
  <si>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</si>
  <si>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</si>
  <si>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</si>
  <si>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</si>
  <si>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</si>
  <si>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</si>
  <si>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</si>
  <si>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</si>
  <si>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</si>
  <si>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</si>
  <si>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</si>
  <si>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</si>
  <si>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</si>
  <si>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</si>
  <si>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</si>
  <si>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</si>
  <si>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</si>
  <si>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</si>
  <si>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</si>
  <si>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</si>
  <si>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</si>
  <si>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</si>
  <si>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</si>
  <si>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</si>
  <si>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</si>
  <si>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</si>
  <si>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</si>
  <si>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</si>
  <si>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</si>
  <si>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</si>
  <si>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</si>
  <si>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</si>
  <si>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</si>
  <si>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</si>
  <si>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</si>
  <si>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</si>
  <si>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</si>
  <si>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</si>
  <si>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</si>
  <si>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</si>
  <si>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</si>
  <si>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</si>
  <si>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</si>
  <si>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</si>
  <si>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</si>
  <si>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</si>
  <si>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</si>
  <si>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</si>
  <si>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</si>
  <si>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</si>
  <si>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</si>
  <si>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</si>
  <si>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</si>
  <si>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</si>
  <si>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</si>
  <si>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</si>
  <si>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</si>
  <si>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</si>
  <si>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</si>
  <si>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</si>
  <si>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</si>
  <si>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</si>
  <si>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</si>
  <si>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</si>
  <si>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</si>
  <si>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</si>
  <si>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</si>
  <si>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</si>
  <si>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</si>
  <si>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</si>
  <si>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</si>
  <si>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</si>
  <si>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</si>
  <si>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</si>
  <si>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</si>
  <si>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</si>
  <si>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</si>
  <si>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</si>
  <si>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</si>
  <si>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</si>
  <si>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</si>
  <si>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</si>
  <si>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</si>
  <si>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</si>
  <si>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</si>
  <si>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</si>
  <si>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</si>
  <si>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</si>
  <si>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</si>
  <si>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</si>
  <si>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</si>
  <si>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</si>
  <si>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</si>
  <si>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</si>
  <si>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</si>
  <si>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</si>
  <si>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</si>
  <si>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</si>
  <si>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</si>
  <si>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</si>
  <si>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</si>
  <si>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</si>
  <si>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</si>
  <si>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</si>
  <si>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</si>
  <si>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</si>
  <si>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</si>
  <si>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</si>
  <si>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</si>
  <si>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</si>
  <si>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</si>
  <si>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</si>
  <si>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</si>
  <si>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</si>
  <si>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</si>
  <si>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</si>
  <si>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</si>
  <si>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</si>
  <si>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</si>
  <si>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</si>
  <si>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</si>
  <si>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</si>
  <si>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</si>
  <si>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</si>
  <si>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</si>
  <si>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</si>
  <si>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</si>
  <si>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</si>
  <si>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</si>
  <si>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</si>
  <si>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</si>
  <si>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</si>
  <si>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</si>
  <si>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</si>
  <si>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</si>
  <si>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</si>
  <si>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</si>
  <si>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</si>
  <si>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</si>
  <si>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</si>
  <si>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</si>
  <si>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</si>
  <si>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</si>
  <si>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</si>
  <si>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</si>
  <si>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</si>
  <si>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</si>
  <si>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</si>
  <si>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</si>
  <si>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</si>
  <si>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</si>
  <si>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</si>
  <si>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</si>
  <si>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</si>
  <si>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</si>
  <si>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</si>
  <si>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</si>
  <si>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</si>
  <si>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</si>
  <si>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</si>
  <si>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</si>
  <si>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</si>
  <si>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</si>
  <si>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</si>
  <si>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</si>
  <si>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</si>
  <si>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</si>
  <si>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</si>
  <si>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</si>
  <si>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</si>
  <si>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</si>
  <si>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</si>
  <si>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</si>
  <si>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</si>
  <si>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</si>
  <si>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</si>
  <si>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</si>
  <si>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</si>
  <si>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</si>
  <si>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</si>
  <si>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</si>
  <si>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</si>
  <si>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</si>
  <si>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</si>
  <si>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</si>
  <si>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</si>
  <si>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</si>
  <si>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</si>
  <si>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</si>
  <si>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</si>
  <si>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</si>
  <si>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</si>
  <si>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</si>
  <si>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</si>
  <si>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</si>
  <si>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</si>
  <si>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</si>
  <si>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</si>
  <si>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</si>
  <si>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</si>
  <si>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</si>
  <si>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</si>
  <si>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</si>
  <si>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</si>
  <si>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</si>
  <si>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</si>
  <si>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</si>
  <si>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</si>
  <si>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</si>
  <si>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</si>
  <si>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</si>
  <si>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</si>
  <si>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</si>
  <si>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</si>
  <si>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</si>
  <si>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</si>
  <si>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</si>
  <si>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</si>
  <si>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</si>
  <si>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</si>
  <si>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</si>
  <si>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</si>
  <si>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</si>
  <si>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</si>
  <si>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</si>
  <si>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</si>
  <si>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</si>
  <si>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</si>
  <si>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</si>
  <si>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</si>
  <si>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</si>
  <si>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</si>
  <si>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</si>
  <si>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</si>
  <si>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</si>
  <si>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</si>
  <si>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</si>
  <si>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</si>
  <si>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</si>
  <si>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</si>
  <si>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</si>
  <si>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</si>
  <si>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</si>
  <si>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</si>
  <si>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</si>
  <si>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</si>
  <si>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</si>
  <si>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</si>
  <si>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</si>
  <si>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</si>
  <si>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</si>
  <si>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</si>
  <si>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</si>
  <si>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</si>
  <si>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</si>
  <si>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</si>
  <si>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</si>
  <si>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</si>
  <si>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</si>
  <si>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</si>
  <si>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</si>
  <si>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</si>
  <si>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</si>
  <si>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</si>
  <si>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</si>
  <si>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</si>
  <si>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</si>
  <si>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</si>
  <si>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</si>
  <si>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</si>
  <si>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</si>
  <si>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</si>
  <si>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</si>
  <si>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</si>
  <si>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</si>
  <si>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</si>
  <si>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</si>
  <si>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</si>
  <si>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</si>
  <si>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</si>
  <si>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</si>
  <si>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</si>
  <si>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</si>
  <si>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</si>
  <si>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</si>
  <si>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</si>
  <si>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</si>
  <si>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</si>
  <si>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</si>
  <si>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</si>
  <si>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</si>
  <si>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</si>
  <si>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</si>
  <si>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</si>
  <si>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</si>
  <si>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</si>
  <si>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</si>
  <si>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</si>
  <si>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</si>
  <si>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</si>
  <si>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</si>
  <si>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</si>
  <si>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</si>
  <si>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</si>
  <si>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</si>
  <si>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</si>
  <si>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</si>
  <si>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</si>
  <si>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</si>
  <si>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</si>
  <si>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</si>
  <si>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</si>
  <si>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</si>
  <si>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</si>
  <si>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</si>
  <si>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</si>
  <si>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</si>
  <si>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</si>
  <si>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</si>
  <si>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</si>
  <si>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</si>
  <si>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</si>
  <si>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</si>
  <si>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</si>
  <si>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</si>
  <si>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</si>
  <si>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</si>
  <si>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</si>
  <si>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</si>
  <si>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</si>
  <si>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</si>
  <si>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</si>
  <si>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</si>
  <si>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</si>
  <si>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</si>
  <si>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</si>
  <si>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</si>
  <si>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</si>
  <si>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</si>
  <si>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</si>
  <si>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</si>
  <si>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</si>
  <si>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</si>
  <si>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</si>
  <si>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</si>
  <si>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</si>
  <si>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</si>
  <si>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</si>
  <si>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</si>
  <si>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</si>
  <si>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</si>
  <si>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</si>
  <si>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</si>
  <si>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</si>
  <si>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</si>
  <si>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</si>
  <si>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</si>
  <si>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</si>
  <si>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</si>
  <si>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</si>
  <si>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</si>
  <si>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</si>
  <si>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</si>
  <si>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</si>
  <si>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</si>
  <si>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</si>
  <si>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</si>
  <si>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</si>
  <si>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</si>
  <si>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</si>
  <si>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</si>
  <si>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</si>
  <si>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</si>
  <si>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</si>
  <si>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</si>
  <si>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</si>
  <si>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</si>
  <si>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</si>
  <si>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</si>
  <si>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</si>
  <si>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</si>
  <si>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</si>
  <si>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</si>
  <si>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</si>
  <si>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</si>
  <si>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</si>
  <si>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</si>
  <si>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</si>
  <si>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</si>
  <si>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</si>
  <si>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</si>
  <si>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</si>
  <si>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</si>
  <si>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</si>
  <si>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</si>
  <si>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</si>
  <si>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</si>
  <si>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</si>
  <si>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</si>
  <si>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</si>
  <si>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</si>
  <si>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</si>
  <si>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</si>
  <si>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</si>
  <si>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</si>
  <si>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</si>
  <si>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</si>
  <si>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</si>
  <si>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</si>
  <si>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</si>
  <si>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</si>
  <si>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</si>
  <si>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</si>
  <si>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</si>
  <si>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</si>
  <si>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</si>
  <si>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</si>
  <si>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</si>
  <si>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</si>
  <si>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</si>
  <si>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</si>
  <si>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</si>
  <si>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</si>
  <si>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</si>
  <si>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</si>
  <si>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</si>
  <si>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</si>
  <si>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</si>
  <si>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</si>
  <si>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</si>
  <si>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</si>
  <si>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</si>
  <si>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</si>
  <si>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</si>
  <si>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</si>
  <si>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</si>
  <si>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</si>
  <si>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</si>
  <si>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</si>
  <si>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</si>
  <si>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</si>
  <si>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</si>
  <si>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</si>
  <si>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</si>
  <si>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</si>
  <si>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</si>
  <si>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</si>
  <si>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</si>
  <si>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</si>
  <si>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</si>
  <si>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</si>
  <si>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</si>
  <si>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</si>
  <si>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</si>
  <si>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</si>
  <si>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</si>
  <si>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</si>
  <si>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</si>
  <si>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</si>
  <si>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</si>
  <si>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</si>
  <si>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</si>
  <si>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</si>
  <si>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</si>
  <si>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</si>
  <si>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</si>
  <si>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</si>
  <si>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</si>
  <si>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</si>
  <si>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</si>
  <si>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</si>
  <si>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</si>
  <si>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</si>
  <si>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</si>
  <si>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</si>
  <si>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</si>
  <si>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</si>
  <si>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</si>
  <si>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</si>
  <si>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</si>
  <si>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</si>
  <si>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</si>
  <si>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</si>
  <si>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</si>
  <si>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</si>
  <si>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</si>
  <si>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</si>
  <si>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</si>
  <si>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</si>
  <si>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</si>
  <si>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</si>
  <si>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</si>
  <si>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</si>
  <si>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</si>
  <si>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</si>
  <si>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</si>
  <si>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</si>
  <si>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</si>
  <si>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</si>
  <si>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</si>
  <si>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</si>
  <si>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</si>
  <si>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</si>
  <si>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</si>
  <si>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</si>
  <si>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</si>
  <si>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</si>
  <si>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</si>
  <si>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</si>
  <si>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</si>
  <si>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</si>
  <si>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</si>
  <si>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</si>
  <si>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</si>
  <si>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</si>
  <si>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</si>
  <si>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</si>
  <si>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</si>
  <si>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</si>
  <si>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</si>
  <si>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</si>
  <si>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</si>
  <si>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</si>
  <si>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</si>
  <si>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</si>
  <si>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</si>
  <si>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</si>
  <si>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</si>
  <si>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</si>
  <si>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</si>
  <si>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</si>
  <si>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</si>
  <si>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</si>
  <si>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</si>
  <si>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</si>
  <si>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</si>
  <si>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</si>
  <si>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</si>
  <si>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</si>
  <si>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</si>
  <si>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</si>
  <si>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</si>
  <si>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</si>
  <si>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</si>
  <si>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</si>
  <si>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</si>
  <si>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</si>
  <si>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</si>
  <si>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</si>
  <si>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</si>
  <si>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</si>
  <si>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</si>
  <si>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</si>
  <si>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</si>
  <si>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</si>
  <si>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</si>
  <si>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</si>
  <si>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</si>
  <si>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</si>
  <si>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</si>
  <si>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</si>
  <si>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</si>
  <si>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</si>
  <si>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</si>
  <si>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</si>
  <si>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</si>
  <si>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</si>
  <si>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</si>
  <si>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</si>
  <si>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</si>
  <si>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</si>
  <si>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</si>
  <si>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</si>
  <si>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</si>
  <si>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</si>
  <si>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</si>
  <si>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</si>
  <si>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</si>
  <si>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</si>
  <si>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</si>
  <si>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</si>
  <si>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</si>
  <si>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</si>
  <si>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</si>
  <si>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</si>
  <si>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</si>
  <si>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</si>
  <si>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</si>
  <si>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</si>
  <si>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</si>
  <si>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</si>
  <si>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</si>
  <si>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</si>
  <si>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</si>
  <si>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</si>
  <si>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</si>
  <si>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</si>
  <si>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</si>
  <si>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</si>
  <si>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</si>
  <si>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</si>
  <si>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</si>
  <si>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</si>
  <si>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</si>
  <si>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</si>
  <si>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</si>
  <si>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</si>
  <si>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</si>
  <si>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</si>
  <si>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</si>
  <si>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</si>
  <si>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</si>
  <si>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</si>
  <si>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</si>
  <si>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</si>
  <si>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</si>
  <si>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</si>
  <si>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</si>
  <si>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</si>
  <si>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</si>
  <si>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</si>
  <si>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</si>
  <si>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</si>
  <si>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</si>
  <si>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</si>
  <si>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</si>
  <si>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</si>
  <si>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</si>
  <si>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</si>
  <si>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</si>
  <si>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</si>
  <si>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</si>
  <si>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</si>
  <si>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</si>
  <si>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</si>
  <si>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</si>
  <si>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</si>
  <si>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</si>
  <si>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</si>
  <si>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</si>
  <si>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</si>
  <si>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</si>
  <si>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</si>
  <si>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</si>
  <si>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</si>
  <si>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</si>
  <si>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</si>
  <si>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</si>
  <si>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</si>
  <si>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</si>
  <si>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</si>
  <si>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</si>
  <si>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</si>
  <si>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</si>
  <si>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</si>
  <si>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</si>
  <si>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</si>
  <si>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</si>
  <si>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</si>
  <si>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</si>
  <si>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</si>
  <si>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</si>
  <si>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</si>
  <si>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</si>
  <si>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</si>
  <si>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</si>
  <si>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</si>
  <si>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</si>
  <si>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</si>
  <si>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</si>
  <si>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</si>
  <si>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</si>
  <si>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</si>
  <si>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</si>
  <si>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</si>
  <si>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</si>
  <si>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</si>
  <si>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</si>
  <si>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</si>
  <si>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</si>
  <si>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</si>
  <si>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</si>
  <si>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</si>
  <si>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</si>
  <si>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</si>
  <si>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</si>
  <si>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</si>
  <si>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</si>
  <si>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</si>
  <si>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</si>
  <si>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</si>
  <si>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</si>
  <si>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</si>
  <si>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</si>
  <si>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</si>
  <si>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</si>
  <si>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</si>
  <si>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</si>
  <si>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</si>
  <si>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</si>
  <si>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</si>
  <si>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</si>
  <si>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</si>
  <si>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</si>
  <si>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</si>
  <si>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</si>
  <si>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</si>
  <si>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</si>
  <si>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</si>
  <si>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</si>
  <si>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</si>
  <si>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</si>
  <si>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</si>
  <si>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</si>
  <si>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</si>
  <si>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</si>
  <si>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</si>
  <si>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</si>
  <si>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</si>
  <si>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</si>
  <si>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</si>
  <si>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</si>
  <si>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</si>
  <si>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</si>
  <si>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</si>
  <si>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</si>
  <si>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</si>
  <si>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</si>
  <si>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</si>
  <si>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</si>
  <si>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</si>
  <si>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</si>
  <si>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</si>
  <si>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</si>
  <si>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</si>
  <si>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</si>
  <si>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</si>
  <si>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</si>
  <si>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</si>
  <si>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</si>
  <si>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</si>
  <si>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</si>
  <si>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</si>
  <si>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</si>
  <si>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</si>
  <si>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</si>
  <si>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</si>
  <si>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</si>
  <si>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</si>
  <si>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</si>
  <si>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</si>
  <si>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</si>
  <si>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</si>
  <si>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</si>
  <si>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</si>
  <si>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</si>
  <si>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</si>
  <si>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</si>
  <si>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</si>
  <si>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</si>
  <si>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</si>
  <si>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</si>
  <si>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</si>
  <si>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</si>
  <si>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</si>
  <si>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</si>
  <si>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</si>
  <si>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</si>
  <si>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</si>
  <si>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</si>
  <si>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</si>
  <si>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</si>
  <si>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</si>
  <si>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</si>
  <si>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</si>
  <si>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</si>
  <si>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</si>
  <si>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</si>
  <si>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</si>
  <si>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</si>
  <si>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</si>
  <si>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</si>
  <si>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</si>
  <si>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</si>
  <si>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</si>
  <si>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</si>
  <si>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</si>
  <si>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</si>
  <si>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</si>
  <si>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</si>
  <si>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</si>
  <si>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</si>
  <si>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</si>
  <si>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</si>
  <si>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</si>
  <si>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</si>
  <si>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</si>
  <si>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</si>
  <si>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</si>
  <si>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</si>
  <si>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</si>
  <si>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</si>
  <si>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</si>
  <si>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</si>
  <si>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</si>
  <si>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</si>
  <si>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</si>
  <si>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</si>
  <si>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</si>
  <si>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</si>
  <si>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</si>
  <si>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</si>
  <si>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</si>
  <si>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</si>
  <si>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</si>
  <si>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</si>
  <si>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</si>
  <si>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</si>
  <si>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</si>
  <si>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</si>
  <si>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</si>
  <si>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</si>
  <si>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</si>
  <si>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</si>
  <si>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</si>
  <si>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</si>
  <si>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</si>
  <si>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</si>
  <si>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</si>
  <si>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</si>
  <si>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</si>
  <si>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</si>
  <si>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</si>
  <si>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</si>
  <si>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</si>
  <si>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</si>
  <si>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</si>
  <si>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</si>
  <si>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</si>
  <si>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</si>
  <si>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</si>
  <si>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</si>
  <si>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</si>
  <si>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</si>
  <si>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</si>
  <si>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</si>
  <si>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</si>
  <si>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</si>
  <si>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</si>
  <si>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</si>
  <si>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</si>
  <si>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</si>
  <si>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</si>
  <si>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</si>
  <si>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</si>
  <si>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</si>
  <si>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</si>
  <si>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</si>
  <si>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</si>
  <si>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</si>
  <si>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</si>
  <si>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</si>
  <si>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</si>
  <si>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</si>
  <si>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</si>
  <si>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</si>
  <si>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</si>
  <si>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</si>
  <si>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</si>
  <si>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</si>
  <si>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</si>
  <si>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</si>
  <si>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</si>
  <si>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</si>
  <si>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</si>
  <si>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</si>
  <si>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</si>
  <si>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</si>
  <si>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</si>
  <si>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</si>
  <si>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</si>
  <si>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</si>
  <si>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</si>
  <si>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</si>
  <si>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</si>
  <si>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</si>
  <si>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</si>
  <si>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</si>
  <si>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</si>
  <si>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</si>
  <si>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</si>
  <si>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</si>
  <si>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</si>
  <si>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</si>
  <si>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</si>
  <si>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</si>
  <si>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</si>
  <si>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</si>
  <si>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</si>
  <si>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</si>
  <si>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</si>
  <si>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</si>
  <si>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</si>
  <si>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</si>
  <si>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</si>
  <si>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</si>
  <si>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</si>
  <si>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</si>
  <si>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</si>
  <si>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</si>
  <si>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</si>
  <si>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</si>
  <si>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</si>
  <si>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</si>
  <si>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</si>
  <si>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</si>
  <si>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</si>
  <si>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</si>
  <si>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</si>
  <si>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</si>
  <si>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</si>
  <si>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</si>
  <si>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</si>
  <si>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</si>
  <si>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</si>
  <si>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</si>
  <si>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</si>
  <si>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</si>
  <si>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</si>
  <si>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</si>
  <si>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</si>
  <si>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</si>
  <si>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</si>
  <si>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</si>
  <si>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</si>
  <si>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</si>
  <si>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</si>
  <si>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</si>
  <si>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</si>
  <si>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</si>
  <si>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</si>
  <si>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</si>
  <si>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</si>
  <si>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</si>
  <si>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</si>
  <si>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</si>
  <si>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</si>
  <si>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</si>
  <si>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</si>
  <si>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</si>
  <si>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</si>
  <si>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</si>
  <si>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</si>
  <si>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</si>
  <si>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</si>
  <si>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</si>
  <si>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</si>
  <si>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</si>
  <si>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</si>
  <si>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</si>
  <si>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</si>
  <si>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</si>
  <si>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</si>
  <si>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</si>
  <si>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</si>
  <si>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</si>
  <si>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</si>
  <si>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</si>
  <si>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</si>
  <si>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</si>
  <si>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</si>
  <si>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</si>
  <si>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</si>
  <si>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</si>
  <si>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</si>
  <si>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</si>
  <si>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</si>
  <si>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</si>
  <si>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</si>
  <si>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</si>
  <si>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</si>
  <si>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</si>
  <si>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</si>
  <si>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</si>
  <si>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</si>
  <si>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</si>
  <si>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</si>
  <si>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</si>
  <si>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</si>
  <si>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</si>
  <si>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</si>
  <si>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</si>
  <si>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</si>
  <si>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</si>
  <si>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</si>
  <si>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</si>
  <si>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</si>
  <si>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</si>
  <si>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</si>
  <si>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</si>
  <si>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</si>
  <si>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</si>
  <si>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</si>
  <si>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</si>
  <si>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</si>
  <si>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</si>
  <si>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</si>
  <si>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</si>
  <si>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</si>
  <si>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</si>
  <si>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</si>
  <si>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</si>
  <si>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</si>
  <si>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</si>
  <si>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</si>
  <si>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</si>
  <si>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</si>
  <si>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</si>
  <si>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</si>
  <si>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</si>
  <si>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</si>
  <si>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</si>
  <si>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</si>
  <si>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</si>
  <si>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</si>
  <si>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</si>
  <si>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</si>
  <si>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</si>
  <si>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</si>
  <si>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</si>
  <si>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</si>
  <si>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</si>
  <si>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</si>
  <si>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</si>
  <si>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</si>
  <si>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</si>
  <si>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</si>
  <si>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</si>
  <si>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</si>
  <si>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</si>
  <si>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</si>
  <si>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</si>
  <si>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</si>
  <si>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</si>
  <si>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</si>
  <si>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</si>
  <si>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</si>
  <si>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</si>
  <si>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</si>
  <si>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</si>
  <si>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</si>
  <si>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</si>
  <si>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</si>
  <si>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</si>
  <si>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</si>
  <si>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</si>
  <si>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</si>
  <si>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</si>
  <si>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</si>
  <si>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</si>
  <si>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</si>
  <si>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</si>
  <si>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</si>
  <si>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</si>
  <si>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</si>
  <si>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</si>
  <si>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</si>
  <si>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</si>
  <si>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</si>
  <si>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</si>
  <si>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</si>
  <si>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</si>
  <si>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</si>
  <si>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</si>
  <si>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</si>
  <si>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</si>
  <si>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</si>
  <si>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</si>
  <si>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</si>
  <si>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</si>
  <si>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</si>
  <si>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</si>
  <si>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</si>
  <si>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</si>
  <si>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</si>
  <si>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</si>
  <si>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</si>
  <si>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</si>
  <si>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</si>
  <si>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</si>
  <si>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</si>
  <si>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</si>
  <si>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</si>
  <si>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</si>
  <si>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</si>
  <si>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</si>
  <si>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</si>
  <si>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</si>
  <si>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</si>
  <si>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</si>
  <si>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</si>
  <si>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</si>
  <si>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</si>
  <si>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</si>
  <si>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</si>
  <si>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</si>
  <si>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</si>
  <si>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</si>
  <si>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</si>
  <si>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</si>
  <si>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</si>
  <si>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</si>
  <si>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</si>
  <si>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</si>
  <si>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</si>
  <si>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</si>
  <si>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</si>
  <si>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</si>
  <si>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</si>
  <si>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</si>
  <si>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</si>
  <si>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</si>
  <si>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</si>
  <si>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</si>
  <si>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</si>
  <si>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</si>
  <si>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</si>
  <si>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</si>
  <si>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</si>
  <si>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</si>
  <si>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</si>
  <si>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</si>
  <si>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</si>
  <si>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</si>
  <si>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</si>
  <si>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</si>
  <si>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</si>
  <si>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</si>
  <si>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</si>
  <si>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</si>
  <si>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</si>
  <si>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</si>
  <si>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</si>
  <si>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</si>
  <si>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</si>
  <si>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</si>
  <si>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</si>
  <si>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</si>
  <si>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</si>
  <si>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</si>
  <si>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</si>
  <si>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</si>
  <si>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</si>
  <si>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</si>
  <si>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</si>
  <si>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</si>
  <si>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</si>
  <si>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</si>
  <si>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</si>
  <si>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</si>
  <si>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</si>
  <si>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</si>
  <si>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</si>
  <si>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</si>
  <si>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</si>
  <si>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</si>
  <si>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</si>
  <si>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</si>
  <si>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</si>
  <si>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</si>
  <si>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</si>
  <si>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</si>
  <si>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</si>
  <si>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</si>
  <si>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</si>
  <si>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</si>
  <si>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</si>
  <si>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</si>
  <si>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</si>
  <si>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</si>
  <si>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</si>
  <si>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</si>
  <si>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</si>
  <si>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</si>
  <si>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</si>
  <si>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</si>
  <si>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</si>
  <si>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</si>
  <si>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</si>
  <si>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</si>
  <si>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</si>
  <si>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</si>
  <si>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</si>
  <si>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</si>
  <si>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</si>
  <si>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</si>
  <si>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</si>
  <si>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</si>
  <si>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</si>
  <si>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</si>
  <si>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</si>
  <si>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</si>
  <si>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</si>
  <si>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</si>
  <si>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</si>
  <si>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</si>
  <si>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</si>
  <si>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</si>
  <si>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</si>
  <si>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</si>
  <si>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</si>
  <si>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</si>
  <si>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</si>
  <si>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</si>
  <si>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</si>
  <si>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</si>
  <si>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</si>
  <si>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</si>
  <si>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</si>
  <si>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</si>
  <si>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</si>
  <si>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</si>
  <si>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</si>
  <si>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</si>
  <si>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</si>
  <si>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</si>
  <si>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</si>
  <si>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</si>
  <si>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</si>
  <si>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</si>
  <si>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</si>
  <si>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</si>
  <si>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</si>
  <si>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</si>
  <si>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</si>
  <si>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</si>
  <si>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</si>
  <si>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</si>
  <si>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</si>
  <si>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</si>
  <si>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</si>
  <si>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</si>
  <si>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</si>
  <si>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</si>
  <si>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</si>
  <si>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</si>
  <si>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</si>
  <si>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</si>
  <si>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</si>
  <si>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</si>
  <si>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</si>
  <si>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</si>
  <si>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</si>
  <si>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</si>
  <si>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</si>
  <si>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</si>
  <si>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</si>
  <si>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</si>
  <si>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</si>
  <si>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</si>
  <si>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</si>
  <si>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</si>
  <si>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</si>
  <si>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</si>
  <si>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</si>
  <si>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</si>
  <si>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</si>
  <si>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</si>
  <si>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</si>
  <si>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</si>
  <si>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</si>
  <si>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</si>
  <si>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</si>
  <si>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</si>
  <si>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</si>
  <si>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</si>
  <si>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</si>
  <si>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</si>
  <si>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</si>
  <si>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</si>
  <si>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</si>
  <si>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</si>
  <si>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</si>
  <si>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</si>
  <si>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</si>
  <si>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</si>
  <si>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</si>
  <si>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</si>
  <si>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</si>
  <si>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</si>
  <si>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</si>
  <si>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</si>
  <si>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</si>
  <si>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</si>
  <si>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</si>
  <si>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</si>
  <si>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</si>
  <si>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</si>
  <si>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</si>
  <si>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</si>
  <si>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</si>
  <si>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</si>
  <si>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</si>
  <si>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</si>
  <si>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</si>
  <si>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</si>
  <si>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</si>
  <si>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</si>
  <si>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</si>
  <si>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</si>
  <si>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</si>
  <si>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</si>
  <si>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</si>
  <si>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</si>
  <si>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</si>
  <si>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</si>
  <si>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</si>
  <si>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</si>
  <si>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</si>
  <si>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</si>
  <si>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</si>
  <si>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</si>
  <si>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</si>
  <si>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</si>
  <si>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</si>
  <si>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</si>
  <si>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</si>
  <si>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</si>
  <si>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</si>
  <si>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</si>
  <si>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</si>
  <si>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</si>
  <si>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</si>
  <si>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</si>
  <si>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</si>
  <si>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</si>
  <si>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</si>
  <si>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</si>
  <si>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</si>
  <si>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</si>
  <si>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</si>
  <si>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</si>
  <si>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</si>
  <si>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</si>
  <si>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</si>
  <si>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</si>
  <si>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</si>
  <si>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</si>
  <si>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</si>
  <si>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</si>
  <si>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</si>
  <si>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</si>
  <si>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</si>
  <si>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</si>
  <si>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</si>
  <si>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</si>
  <si>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</si>
  <si>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</si>
  <si>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</si>
  <si>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</si>
  <si>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</si>
  <si>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</si>
  <si>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</si>
  <si>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</si>
  <si>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</si>
  <si>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</si>
  <si>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</si>
  <si>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</si>
  <si>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</si>
  <si>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</si>
  <si>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</si>
  <si>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</si>
  <si>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</si>
  <si>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</si>
  <si>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</si>
  <si>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</si>
  <si>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</si>
  <si>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</si>
  <si>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</si>
  <si>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</si>
  <si>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</si>
  <si>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</si>
  <si>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</si>
  <si>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</si>
  <si>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</si>
  <si>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</si>
  <si>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</si>
  <si>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</si>
  <si>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</si>
  <si>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</si>
  <si>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</si>
  <si>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</si>
  <si>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</si>
  <si>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</si>
  <si>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</si>
  <si>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</si>
  <si>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</si>
  <si>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</si>
  <si>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</si>
  <si>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</si>
  <si>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</si>
  <si>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</si>
  <si>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</si>
  <si>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</si>
  <si>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</si>
  <si>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</si>
  <si>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</si>
  <si>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</si>
  <si>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</si>
  <si>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</si>
  <si>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</si>
  <si>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</si>
  <si>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</si>
  <si>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</si>
  <si>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</si>
  <si>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</si>
  <si>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</si>
  <si>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</si>
  <si>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</si>
  <si>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</si>
  <si>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</si>
  <si>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</si>
  <si>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</si>
  <si>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</si>
  <si>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</si>
  <si>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</si>
  <si>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</si>
  <si>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</si>
  <si>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</si>
  <si>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</si>
  <si>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</si>
  <si>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</si>
  <si>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</si>
  <si>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</si>
  <si>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</si>
  <si>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</si>
  <si>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</si>
  <si>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</si>
  <si>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</si>
  <si>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</si>
  <si>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</si>
  <si>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</si>
  <si>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</si>
  <si>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</si>
  <si>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</si>
  <si>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</si>
  <si>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</si>
  <si>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</si>
  <si>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</si>
  <si>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</si>
  <si>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</si>
  <si>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</si>
  <si>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</si>
  <si>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</si>
  <si>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</si>
  <si>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</si>
  <si>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</si>
  <si>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</si>
  <si>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</si>
  <si>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</si>
  <si>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</si>
  <si>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</si>
  <si>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</si>
  <si>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</si>
  <si>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</si>
  <si>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</si>
  <si>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</si>
  <si>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</si>
  <si>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</si>
  <si>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</si>
  <si>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</si>
  <si>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</si>
  <si>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</si>
  <si>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</si>
  <si>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</si>
  <si>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</si>
  <si>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</si>
  <si>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</si>
  <si>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</si>
  <si>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</si>
  <si>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</si>
  <si>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</si>
  <si>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</si>
  <si>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</si>
  <si>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</si>
  <si>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</si>
  <si>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</si>
  <si>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</si>
  <si>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</si>
  <si>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</si>
  <si>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</si>
  <si>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</si>
  <si>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</si>
  <si>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</si>
  <si>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</si>
  <si>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</si>
  <si>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</si>
  <si>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</si>
  <si>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</si>
  <si>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</si>
  <si>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</si>
  <si>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</si>
  <si>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</si>
  <si>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</si>
  <si>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</si>
  <si>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</si>
  <si>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</si>
  <si>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</si>
  <si>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</si>
  <si>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</si>
  <si>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</si>
  <si>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</si>
  <si>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</si>
  <si>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</si>
  <si>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</si>
  <si>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</si>
  <si>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</si>
  <si>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</si>
  <si>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</si>
  <si>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</si>
  <si>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</si>
  <si>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</si>
  <si>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</si>
  <si>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</si>
  <si>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</si>
  <si>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</si>
  <si>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</si>
  <si>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</si>
  <si>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</si>
  <si>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</si>
  <si>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</si>
  <si>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</si>
  <si>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</si>
  <si>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</si>
  <si>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</si>
  <si>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</si>
  <si>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</si>
  <si>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</si>
  <si>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</si>
  <si>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</si>
  <si>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</si>
  <si>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</si>
  <si>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</si>
  <si>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</si>
  <si>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</si>
  <si>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</si>
  <si>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</si>
  <si>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</si>
  <si>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</si>
  <si>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</si>
  <si>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</si>
  <si>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</si>
  <si>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</si>
  <si>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</si>
  <si>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</si>
  <si>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</si>
  <si>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</si>
  <si>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</si>
  <si>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</si>
  <si>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</si>
  <si>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</si>
  <si>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</si>
  <si>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</si>
  <si>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</si>
  <si>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</si>
  <si>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</si>
  <si>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</si>
  <si>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</si>
  <si>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</si>
  <si>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</si>
  <si>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</si>
  <si>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</si>
  <si>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</si>
  <si>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</si>
  <si>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</si>
  <si>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</si>
  <si>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</si>
  <si>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</si>
  <si>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</si>
  <si>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</si>
  <si>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</si>
  <si>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</si>
  <si>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</si>
  <si>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</si>
  <si>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</si>
  <si>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</si>
  <si>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</si>
  <si>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</si>
  <si>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</si>
  <si>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</si>
  <si>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</si>
  <si>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</si>
  <si>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</si>
  <si>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</si>
  <si>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</si>
  <si>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</si>
  <si>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</si>
  <si>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</si>
  <si>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</si>
  <si>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</si>
  <si>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</si>
  <si>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</si>
  <si>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</si>
  <si>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</si>
  <si>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</si>
  <si>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</si>
  <si>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</si>
  <si>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</si>
  <si>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</si>
  <si>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</si>
  <si>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</si>
  <si>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</si>
  <si>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</si>
  <si>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</si>
  <si>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</si>
  <si>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</si>
  <si>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</si>
  <si>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</si>
  <si>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</si>
  <si>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</si>
  <si>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</si>
  <si>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</si>
  <si>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</si>
  <si>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</si>
  <si>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</si>
  <si>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</si>
  <si>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</si>
  <si>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</si>
  <si>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</si>
  <si>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</si>
  <si>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</si>
  <si>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</si>
  <si>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</si>
  <si>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</si>
  <si>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</si>
  <si>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</si>
  <si>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</si>
  <si>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</si>
  <si>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</si>
  <si>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</si>
  <si>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</si>
  <si>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</si>
  <si>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</si>
  <si>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</si>
  <si>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</si>
  <si>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</si>
  <si>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</si>
  <si>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</si>
  <si>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</si>
  <si>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</si>
  <si>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</si>
  <si>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</si>
  <si>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</si>
  <si>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</si>
  <si>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</si>
  <si>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</si>
  <si>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</si>
  <si>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</si>
  <si>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</si>
  <si>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</si>
  <si>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</si>
  <si>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</si>
  <si>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</si>
  <si>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</si>
  <si>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</si>
  <si>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</si>
  <si>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</si>
  <si>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</si>
  <si>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</si>
  <si>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</si>
  <si>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</si>
  <si>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</si>
  <si>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</si>
  <si>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</si>
  <si>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</si>
  <si>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</si>
  <si>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</si>
  <si>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</si>
  <si>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</si>
  <si>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</si>
  <si>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</si>
  <si>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</si>
  <si>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</si>
  <si>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</si>
  <si>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</si>
  <si>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</si>
  <si>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</si>
  <si>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</si>
  <si>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</si>
  <si>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</si>
  <si>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</si>
  <si>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</si>
  <si>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</si>
  <si>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</si>
  <si>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</si>
  <si>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</si>
  <si>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</si>
  <si>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</si>
  <si>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</si>
  <si>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</si>
  <si>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</si>
  <si>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</si>
  <si>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</si>
  <si>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</si>
  <si>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</si>
  <si>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</si>
  <si>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</si>
  <si>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</si>
  <si>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</si>
  <si>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</si>
  <si>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</si>
  <si>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</si>
  <si>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</si>
  <si>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</si>
  <si>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</si>
  <si>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</si>
  <si>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</si>
  <si>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</si>
  <si>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</si>
  <si>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</si>
  <si>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</si>
  <si>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</si>
  <si>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</si>
  <si>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</si>
  <si>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</si>
  <si>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</si>
  <si>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</si>
  <si>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</si>
  <si>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</si>
  <si>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</si>
  <si>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</si>
  <si>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</si>
  <si>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</si>
  <si>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</si>
  <si>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</si>
  <si>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</si>
  <si>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</si>
  <si>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</si>
  <si>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</si>
  <si>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</si>
  <si>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</si>
  <si>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</si>
  <si>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</si>
  <si>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</si>
  <si>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</si>
  <si>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</si>
  <si>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</si>
  <si>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</si>
  <si>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</si>
  <si>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</si>
  <si>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</si>
  <si>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</si>
  <si>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</si>
  <si>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</si>
  <si>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</si>
  <si>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</si>
  <si>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</si>
  <si>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</si>
  <si>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</si>
  <si>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</si>
  <si>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</si>
  <si>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</si>
  <si>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</si>
  <si>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</si>
  <si>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</si>
  <si>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</si>
  <si>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</si>
  <si>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</si>
  <si>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</si>
  <si>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</si>
  <si>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</si>
  <si>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</si>
  <si>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</si>
  <si>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</si>
  <si>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</si>
  <si>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</si>
  <si>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</si>
  <si>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</si>
  <si>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</si>
  <si>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</si>
  <si>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</si>
  <si>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</si>
  <si>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</si>
  <si>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</si>
  <si>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</si>
  <si>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</si>
  <si>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</si>
  <si>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</si>
  <si>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</si>
  <si>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</si>
  <si>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</si>
  <si>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</si>
  <si>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</si>
  <si>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</si>
  <si>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</si>
  <si>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</si>
  <si>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</si>
  <si>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</si>
  <si>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</si>
  <si>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</si>
  <si>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</si>
  <si>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</si>
  <si>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</si>
  <si>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</si>
  <si>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</si>
  <si>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</si>
  <si>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</si>
  <si>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</si>
  <si>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</si>
  <si>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</si>
  <si>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</si>
  <si>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</si>
  <si>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</si>
  <si>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</si>
  <si>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</si>
  <si>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</si>
  <si>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</si>
  <si>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</si>
  <si>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</si>
  <si>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</si>
  <si>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</si>
  <si>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</si>
  <si>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</si>
  <si>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</si>
  <si>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</si>
  <si>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</si>
  <si>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</si>
  <si>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</si>
  <si>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</si>
  <si>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</si>
  <si>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</si>
  <si>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</si>
  <si>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</si>
  <si>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</si>
  <si>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</si>
  <si>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</si>
  <si>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</si>
  <si>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</si>
  <si>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</si>
  <si>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</si>
  <si>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</si>
  <si>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</si>
  <si>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</si>
  <si>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</si>
  <si>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</si>
  <si>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</si>
  <si>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</si>
  <si>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</si>
  <si>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</si>
  <si>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</si>
  <si>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</si>
  <si>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</si>
  <si>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</si>
  <si>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</si>
  <si>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</si>
  <si>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</si>
  <si>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</si>
  <si>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</si>
  <si>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</si>
  <si>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</si>
  <si>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</si>
  <si>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</si>
  <si>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</si>
  <si>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</si>
  <si>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</si>
  <si>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</si>
  <si>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</si>
  <si>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</si>
  <si>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</si>
  <si>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</si>
  <si>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</si>
  <si>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</si>
  <si>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</si>
  <si>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</si>
  <si>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</si>
  <si>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</si>
  <si>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</si>
  <si>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</si>
  <si>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</si>
  <si>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</si>
  <si>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</si>
  <si>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</si>
  <si>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</si>
  <si>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</si>
  <si>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</si>
  <si>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</si>
  <si>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</si>
  <si>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</si>
  <si>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</si>
  <si>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</si>
  <si>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</si>
  <si>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</si>
  <si>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</si>
  <si>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</si>
  <si>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</si>
  <si>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</si>
  <si>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</si>
  <si>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</si>
  <si>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</si>
  <si>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</si>
  <si>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</si>
  <si>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</si>
  <si>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</si>
  <si>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</si>
  <si>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</si>
  <si>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</si>
  <si>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</si>
  <si>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</si>
  <si>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</si>
  <si>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</si>
  <si>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</si>
  <si>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</si>
  <si>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</si>
  <si>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</si>
  <si>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</si>
  <si>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</si>
  <si>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</si>
  <si>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</si>
  <si>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</si>
  <si>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</si>
  <si>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</si>
  <si>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</si>
  <si>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</si>
  <si>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</si>
  <si>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</si>
  <si>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</si>
  <si>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</si>
  <si>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</si>
  <si>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</si>
  <si>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</si>
  <si>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</si>
  <si>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</si>
  <si>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</si>
  <si>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</si>
  <si>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</si>
  <si>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</si>
  <si>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</si>
  <si>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</si>
  <si>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</si>
  <si>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</si>
  <si>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</si>
  <si>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</si>
  <si>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</si>
  <si>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</si>
  <si>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</si>
  <si>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</si>
  <si>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</si>
  <si>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</si>
  <si>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</si>
  <si>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</si>
  <si>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</si>
  <si>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</si>
  <si>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</si>
  <si>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</si>
  <si>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</si>
  <si>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</si>
  <si>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</si>
  <si>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</si>
  <si>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</si>
  <si>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</si>
  <si>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</si>
  <si>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</si>
  <si>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</si>
  <si>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</si>
  <si>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</si>
  <si>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</si>
  <si>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</si>
  <si>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</si>
  <si>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</si>
  <si>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</si>
  <si>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</si>
  <si>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</si>
  <si>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</si>
  <si>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</si>
  <si>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</si>
  <si>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</si>
  <si>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</si>
  <si>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</si>
  <si>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</si>
  <si>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</si>
  <si>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</si>
  <si>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</si>
  <si>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</si>
  <si>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</si>
  <si>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</si>
  <si>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</si>
  <si>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</si>
  <si>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</si>
  <si>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</si>
  <si>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</si>
  <si>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</si>
  <si>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</si>
  <si>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</si>
  <si>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</si>
  <si>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</si>
  <si>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</si>
  <si>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</si>
  <si>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</si>
  <si>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</si>
  <si>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</si>
  <si>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</si>
  <si>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</si>
  <si>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</si>
  <si>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</si>
  <si>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</si>
  <si>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</si>
  <si>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</si>
  <si>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</si>
  <si>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</si>
  <si>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</si>
  <si>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</si>
  <si>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</si>
  <si>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</si>
  <si>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</si>
  <si>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</si>
  <si>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</si>
  <si>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</si>
  <si>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</si>
  <si>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</si>
  <si>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</si>
  <si>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</si>
  <si>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</si>
  <si>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</si>
  <si>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</si>
  <si>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</si>
  <si>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</si>
  <si>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</si>
  <si>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</si>
  <si>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</si>
  <si>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</si>
  <si>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</si>
  <si>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</si>
  <si>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</si>
  <si>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</si>
  <si>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</si>
  <si>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</si>
  <si>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</si>
  <si>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</si>
  <si>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</si>
  <si>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</si>
  <si>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</si>
  <si>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</si>
  <si>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</si>
  <si>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</si>
  <si>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</si>
  <si>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</si>
  <si>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</si>
  <si>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</si>
  <si>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</si>
  <si>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</si>
  <si>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</si>
  <si>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</si>
  <si>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</si>
  <si>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</si>
  <si>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</si>
  <si>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</si>
  <si>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</si>
  <si>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</si>
  <si>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</si>
  <si>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</si>
  <si>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</si>
  <si>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</si>
  <si>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</si>
  <si>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</si>
  <si>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</si>
  <si>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</si>
  <si>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</si>
  <si>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</si>
  <si>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</si>
  <si>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</si>
  <si>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</si>
  <si>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</si>
  <si>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</si>
  <si>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</si>
  <si>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</si>
  <si>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</si>
  <si>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</si>
  <si>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</si>
  <si>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</si>
  <si>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</si>
  <si>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</si>
  <si>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</si>
  <si>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</si>
  <si>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</si>
  <si>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</si>
  <si>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</si>
  <si>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</si>
  <si>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</si>
  <si>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</si>
  <si>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</si>
  <si>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</si>
  <si>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</si>
  <si>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</si>
  <si>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</si>
  <si>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</si>
  <si>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</si>
  <si>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</si>
  <si>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</si>
  <si>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</si>
  <si>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</si>
  <si>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</si>
  <si>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</si>
  <si>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</si>
  <si>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</si>
  <si>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</si>
  <si>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</si>
  <si>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</si>
  <si>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</si>
  <si>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</si>
  <si>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</si>
  <si>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</si>
  <si>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</si>
  <si>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</si>
  <si>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</si>
  <si>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</si>
  <si>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</si>
  <si>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</si>
  <si>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</si>
  <si>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</si>
  <si>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</si>
  <si>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</si>
  <si>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</si>
  <si>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</si>
  <si>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</si>
  <si>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</si>
  <si>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</si>
  <si>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</si>
  <si>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</si>
  <si>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</si>
  <si>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</si>
  <si>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</si>
  <si>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</si>
  <si>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</si>
  <si>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</si>
  <si>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</si>
  <si>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</si>
  <si>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</si>
  <si>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</si>
  <si>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</si>
  <si>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</si>
  <si>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</si>
  <si>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</si>
  <si>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</si>
  <si>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</si>
  <si>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</si>
  <si>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</si>
  <si>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</si>
  <si>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</si>
  <si>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</si>
  <si>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</si>
  <si>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</si>
  <si>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</si>
  <si>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</si>
  <si>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</si>
  <si>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</si>
  <si>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</si>
  <si>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</si>
  <si>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</si>
  <si>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</si>
  <si>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</si>
  <si>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</si>
  <si>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</si>
  <si>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</si>
  <si>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</si>
  <si>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</si>
  <si>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</si>
  <si>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</si>
  <si>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</si>
  <si>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</si>
  <si>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</si>
  <si>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</si>
  <si>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</si>
  <si>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</si>
  <si>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</si>
  <si>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</si>
  <si>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</si>
  <si>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</si>
  <si>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</si>
  <si>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</si>
  <si>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</si>
  <si>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</si>
  <si>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</si>
  <si>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</si>
  <si>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</si>
  <si>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</si>
  <si>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</si>
  <si>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</si>
  <si>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</si>
  <si>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</si>
  <si>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</si>
  <si>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</si>
  <si>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</si>
  <si>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</si>
  <si>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</si>
  <si>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</si>
  <si>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</si>
  <si>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</si>
  <si>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</si>
  <si>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</si>
  <si>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</si>
  <si>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</si>
  <si>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</si>
  <si>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</si>
  <si>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</si>
  <si>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</si>
  <si>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</si>
  <si>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</si>
  <si>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</si>
  <si>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</si>
  <si>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</si>
  <si>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</si>
  <si>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</si>
  <si>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</si>
  <si>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</si>
  <si>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</si>
  <si>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</si>
  <si>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</si>
  <si>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</si>
  <si>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</si>
  <si>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</si>
  <si>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</si>
  <si>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</si>
  <si>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</si>
  <si>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</si>
  <si>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</si>
  <si>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</si>
  <si>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</si>
  <si>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</si>
  <si>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</si>
  <si>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</si>
  <si>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</si>
  <si>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</si>
  <si>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</si>
  <si>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</si>
  <si>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</si>
  <si>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</si>
  <si>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</si>
  <si>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</si>
  <si>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</si>
  <si>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</si>
  <si>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</si>
  <si>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</si>
  <si>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</si>
  <si>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</si>
  <si>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</si>
  <si>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</si>
  <si>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</si>
  <si>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</si>
  <si>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</si>
  <si>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</si>
  <si>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</si>
  <si>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</si>
  <si>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</si>
  <si>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</si>
  <si>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</si>
  <si>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</si>
  <si>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</si>
  <si>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</si>
  <si>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</si>
  <si>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</si>
  <si>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</si>
  <si>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</si>
  <si>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</si>
  <si>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</si>
  <si>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</si>
  <si>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</si>
  <si>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</si>
  <si>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</si>
  <si>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</si>
  <si>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</si>
  <si>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</si>
  <si>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</si>
  <si>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</si>
  <si>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</si>
  <si>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</si>
  <si>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</si>
  <si>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</si>
  <si>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</si>
  <si>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</si>
  <si>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</si>
  <si>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</si>
  <si>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</si>
  <si>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</si>
  <si>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</si>
  <si>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</si>
  <si>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</si>
  <si>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</si>
  <si>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</si>
  <si>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</si>
  <si>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</si>
  <si>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</si>
  <si>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</si>
  <si>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</si>
  <si>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</si>
  <si>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</si>
  <si>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</si>
  <si>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</si>
  <si>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</si>
  <si>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</si>
  <si>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</si>
  <si>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</si>
  <si>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</si>
  <si>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</si>
  <si>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</si>
  <si>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</si>
  <si>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</si>
  <si>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</si>
  <si>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</si>
  <si>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</si>
  <si>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</si>
  <si>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</si>
  <si>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</si>
  <si>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</si>
  <si>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</si>
  <si>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</si>
  <si>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</si>
  <si>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</si>
  <si>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</si>
  <si>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</si>
  <si>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</si>
  <si>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</si>
  <si>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</si>
  <si>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</si>
  <si>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</si>
  <si>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</si>
  <si>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</si>
  <si>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</si>
  <si>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</si>
  <si>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</si>
  <si>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</si>
  <si>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</si>
  <si>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</si>
  <si>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</si>
  <si>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</si>
  <si>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</si>
  <si>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</si>
  <si>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</si>
  <si>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</si>
  <si>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</si>
  <si>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</si>
  <si>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</si>
  <si>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</si>
  <si>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</si>
  <si>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</si>
  <si>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</si>
  <si>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</si>
  <si>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</si>
  <si>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</si>
  <si>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</si>
  <si>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</si>
  <si>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</si>
  <si>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</si>
  <si>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</si>
  <si>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</si>
  <si>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</si>
  <si>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</si>
  <si>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</si>
  <si>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</si>
  <si>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</si>
  <si>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</si>
  <si>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</si>
  <si>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</si>
  <si>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</si>
  <si>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</si>
  <si>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</si>
  <si>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</si>
  <si>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</si>
  <si>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</si>
  <si>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</si>
  <si>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</si>
  <si>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</si>
  <si>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</si>
  <si>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</si>
  <si>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</si>
  <si>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</si>
  <si>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</si>
  <si>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</si>
  <si>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</si>
  <si>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</si>
  <si>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</si>
  <si>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</si>
  <si>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</si>
  <si>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</si>
  <si>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</si>
  <si>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</si>
  <si>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</si>
  <si>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</si>
  <si>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</si>
  <si>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</si>
  <si>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</si>
  <si>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</si>
  <si>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</si>
  <si>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</si>
  <si>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</si>
  <si>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</si>
  <si>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</si>
  <si>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</si>
  <si>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</si>
  <si>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</si>
  <si>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</si>
  <si>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</si>
  <si>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</si>
  <si>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</si>
  <si>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</si>
  <si>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</si>
  <si>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</si>
  <si>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</si>
  <si>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</si>
  <si>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</si>
  <si>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</si>
  <si>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</si>
  <si>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</si>
  <si>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</si>
  <si>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</si>
  <si>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</si>
  <si>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</si>
  <si>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</si>
  <si>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</si>
  <si>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</si>
  <si>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</si>
  <si>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</si>
  <si>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</si>
  <si>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</si>
  <si>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</si>
  <si>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</si>
  <si>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</si>
  <si>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</si>
  <si>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</si>
  <si>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</si>
  <si>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</si>
  <si>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</si>
  <si>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</si>
  <si>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</si>
  <si>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</si>
  <si>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</si>
  <si>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</si>
  <si>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</si>
  <si>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</si>
  <si>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</si>
  <si>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</si>
  <si>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</si>
  <si>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</si>
  <si>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</si>
  <si>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</si>
  <si>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</si>
  <si>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</si>
  <si>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</si>
  <si>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</si>
  <si>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</si>
  <si>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</si>
  <si>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</si>
  <si>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</si>
  <si>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</si>
  <si>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</si>
  <si>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</si>
  <si>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</si>
  <si>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</si>
  <si>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</si>
  <si>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</si>
  <si>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</si>
  <si>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</si>
  <si>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</si>
  <si>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</si>
  <si>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</si>
  <si>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</si>
  <si>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</si>
  <si>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</si>
  <si>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</si>
  <si>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</si>
  <si>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</si>
  <si>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</si>
  <si>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</si>
  <si>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</si>
  <si>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</si>
  <si>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</si>
  <si>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</si>
  <si>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</si>
  <si>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</si>
  <si>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</si>
  <si>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</si>
  <si>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</si>
  <si>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</si>
  <si>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</si>
  <si>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</si>
  <si>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</si>
  <si>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</si>
  <si>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</si>
  <si>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</si>
  <si>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</si>
  <si>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</si>
  <si>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</si>
  <si>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</si>
  <si>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</si>
  <si>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</si>
  <si>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</si>
  <si>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</si>
  <si>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</si>
  <si>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</si>
  <si>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</si>
  <si>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</si>
  <si>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</si>
  <si>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</si>
  <si>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</si>
  <si>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</si>
  <si>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</si>
  <si>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</si>
  <si>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</si>
  <si>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</si>
  <si>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</si>
  <si>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</si>
  <si>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</si>
  <si>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</si>
  <si>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</si>
  <si>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</si>
  <si>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</si>
  <si>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</si>
  <si>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</si>
  <si>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</si>
  <si>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</si>
  <si>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</si>
  <si>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</si>
  <si>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</si>
  <si>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</si>
  <si>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</si>
  <si>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</si>
  <si>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</si>
  <si>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</si>
  <si>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</si>
  <si>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</si>
  <si>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</si>
  <si>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</si>
  <si>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</si>
  <si>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</si>
  <si>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</si>
  <si>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</si>
  <si>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</si>
  <si>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</si>
  <si>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</si>
  <si>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</si>
  <si>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</si>
  <si>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</si>
  <si>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</si>
  <si>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</si>
  <si>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</si>
  <si>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</si>
  <si>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</si>
  <si>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</si>
  <si>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</si>
  <si>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</si>
  <si>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</si>
  <si>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</si>
  <si>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</si>
  <si>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</si>
  <si>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</si>
  <si>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</si>
  <si>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</si>
  <si>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</si>
  <si>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</si>
  <si>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</si>
  <si>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</si>
  <si>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</si>
  <si>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</si>
  <si>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</si>
  <si>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</si>
  <si>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</si>
  <si>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</si>
  <si>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</si>
  <si>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</si>
  <si>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</si>
  <si>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</si>
  <si>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</si>
  <si>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</si>
  <si>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</si>
  <si>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</si>
  <si>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</si>
  <si>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</si>
  <si>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</si>
  <si>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</si>
  <si>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</si>
  <si>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</si>
  <si>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</si>
  <si>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</si>
  <si>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</si>
  <si>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</si>
  <si>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</si>
  <si>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</si>
  <si>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</si>
  <si>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</si>
  <si>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</si>
  <si>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</si>
  <si>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</si>
  <si>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</si>
  <si>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</si>
  <si>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</si>
  <si>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</si>
  <si>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</si>
  <si>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</si>
  <si>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</si>
  <si>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</si>
  <si>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</si>
  <si>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</si>
  <si>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</si>
  <si>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</si>
  <si>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</si>
  <si>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</si>
  <si>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</si>
  <si>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</si>
  <si>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</si>
  <si>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</si>
  <si>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</si>
  <si>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</si>
  <si>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</si>
  <si>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</si>
  <si>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</si>
  <si>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</si>
  <si>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</si>
  <si>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</si>
  <si>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</si>
  <si>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</si>
  <si>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</si>
  <si>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</si>
  <si>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</si>
  <si>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</si>
  <si>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</si>
  <si>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</si>
  <si>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</si>
  <si>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</si>
  <si>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</si>
  <si>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</si>
  <si>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</si>
  <si>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</si>
  <si>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</si>
  <si>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</si>
  <si>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</si>
  <si>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</si>
  <si>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</si>
  <si>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</si>
  <si>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</si>
  <si>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</si>
  <si>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</si>
  <si>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</si>
  <si>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</si>
  <si>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</si>
  <si>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</si>
  <si>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</si>
  <si>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</si>
  <si>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</si>
  <si>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</si>
  <si>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</si>
  <si>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</si>
  <si>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</si>
  <si>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</si>
  <si>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</si>
  <si>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</si>
  <si>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</si>
  <si>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</si>
  <si>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</si>
  <si>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</si>
  <si>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</si>
  <si>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</si>
  <si>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</si>
  <si>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</si>
  <si>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</si>
  <si>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</si>
  <si>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</si>
  <si>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</si>
  <si>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</si>
  <si>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</si>
  <si>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</si>
  <si>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</si>
  <si>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</si>
  <si>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</si>
  <si>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</si>
  <si>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</si>
  <si>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</si>
  <si>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</si>
  <si>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</si>
  <si>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</si>
  <si>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</si>
  <si>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</si>
  <si>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</si>
  <si>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</si>
  <si>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</si>
  <si>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</si>
  <si>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</si>
  <si>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</si>
  <si>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</si>
  <si>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</si>
  <si>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</si>
  <si>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</si>
  <si>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</si>
  <si>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</si>
  <si>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</si>
  <si>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</si>
  <si>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</si>
  <si>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</si>
  <si>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</si>
  <si>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</si>
  <si>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</si>
  <si>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</si>
  <si>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</si>
  <si>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</si>
  <si>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</si>
  <si>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</si>
  <si>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</si>
  <si>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</si>
  <si>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</si>
  <si>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</si>
  <si>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</si>
  <si>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</si>
  <si>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</si>
  <si>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</si>
  <si>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</si>
  <si>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</si>
  <si>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</si>
  <si>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</si>
  <si>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</si>
  <si>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</si>
  <si>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</si>
  <si>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</si>
  <si>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</si>
  <si>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</si>
  <si>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</si>
  <si>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</si>
  <si>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</si>
  <si>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</si>
  <si>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</si>
  <si>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</si>
  <si>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</si>
  <si>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</si>
  <si>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</si>
  <si>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</si>
  <si>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</si>
  <si>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</si>
  <si>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</si>
  <si>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</si>
  <si>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</si>
  <si>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</si>
  <si>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</si>
  <si>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</si>
  <si>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</si>
  <si>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</si>
  <si>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</si>
  <si>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</si>
  <si>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</si>
  <si>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</si>
  <si>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</si>
  <si>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</si>
  <si>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</si>
  <si>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</si>
  <si>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</si>
  <si>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</si>
  <si>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</si>
  <si>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</si>
  <si>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</si>
  <si>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</si>
  <si>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</si>
  <si>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</si>
  <si>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</si>
  <si>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</si>
  <si>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</si>
  <si>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</si>
  <si>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</si>
  <si>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</si>
  <si>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</si>
  <si>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</si>
  <si>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</si>
  <si>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</si>
  <si>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</si>
  <si>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</si>
  <si>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</si>
  <si>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</si>
  <si>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</si>
  <si>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</si>
  <si>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</si>
  <si>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</si>
  <si>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</si>
  <si>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</si>
  <si>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</si>
  <si>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</si>
  <si>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</si>
  <si>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</si>
  <si>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</si>
  <si>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</si>
  <si>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</si>
  <si>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</si>
  <si>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</si>
  <si>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</si>
  <si>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</si>
  <si>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</si>
  <si>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</si>
  <si>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</si>
  <si>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</si>
  <si>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</si>
  <si>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</si>
  <si>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</si>
  <si>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</si>
  <si>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</si>
  <si>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</si>
  <si>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</si>
  <si>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</si>
  <si>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</si>
  <si>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</si>
  <si>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</si>
  <si>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</si>
  <si>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</si>
  <si>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</si>
  <si>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</si>
  <si>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</si>
  <si>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</si>
  <si>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</si>
  <si>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</si>
  <si>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</si>
  <si>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</si>
  <si>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</si>
  <si>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</si>
  <si>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</si>
  <si>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</si>
  <si>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</si>
  <si>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</si>
  <si>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</si>
  <si>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</si>
  <si>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</si>
  <si>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</si>
  <si>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</si>
  <si>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</si>
  <si>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</si>
  <si>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</si>
  <si>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</si>
  <si>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</si>
  <si>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</si>
  <si>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</si>
  <si>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</si>
  <si>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</si>
  <si>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</si>
  <si>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</si>
  <si>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</si>
  <si>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</si>
  <si>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</si>
  <si>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</si>
  <si>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</si>
  <si>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</si>
  <si>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</si>
  <si>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</si>
  <si>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</si>
  <si>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</si>
  <si>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</si>
  <si>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</si>
  <si>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</si>
  <si>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</si>
  <si>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</si>
  <si>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</si>
  <si>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</si>
  <si>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</si>
  <si>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</si>
  <si>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</si>
  <si>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</si>
  <si>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</si>
  <si>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</si>
  <si>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</si>
  <si>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</si>
  <si>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</si>
  <si>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</si>
  <si>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</si>
  <si>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</si>
  <si>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</si>
  <si>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</si>
  <si>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</si>
  <si>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</si>
  <si>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</si>
  <si>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</si>
  <si>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</si>
  <si>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</si>
  <si>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</si>
  <si>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</si>
  <si>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</si>
  <si>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</si>
  <si>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</si>
  <si>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</si>
  <si>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</si>
  <si>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</si>
  <si>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</si>
  <si>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</si>
  <si>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</si>
  <si>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</si>
  <si>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</si>
  <si>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</si>
  <si>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</si>
  <si>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</si>
  <si>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</si>
  <si>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</si>
  <si>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</si>
  <si>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</si>
  <si>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</si>
  <si>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</si>
  <si>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</si>
  <si>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</si>
  <si>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</si>
  <si>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</si>
  <si>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</si>
  <si>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</si>
  <si>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</si>
  <si>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</si>
  <si>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</si>
  <si>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</si>
  <si>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</si>
  <si>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</si>
  <si>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</si>
  <si>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</si>
  <si>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</si>
  <si>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</si>
  <si>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</si>
  <si>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</si>
  <si>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</si>
  <si>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</si>
  <si>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</si>
  <si>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</si>
  <si>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</si>
  <si>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</si>
  <si>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</si>
  <si>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</si>
  <si>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</si>
  <si>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</si>
  <si>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</si>
  <si>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</si>
  <si>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</si>
  <si>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</si>
  <si>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</si>
  <si>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</si>
  <si>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</si>
  <si>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</si>
  <si>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</si>
  <si>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</si>
  <si>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</si>
  <si>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</si>
  <si>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</si>
  <si>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</si>
  <si>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</si>
  <si>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</si>
  <si>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</si>
  <si>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</si>
  <si>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</si>
  <si>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</si>
  <si>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</si>
  <si>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</si>
  <si>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</si>
  <si>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</si>
  <si>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</si>
  <si>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</si>
  <si>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</si>
  <si>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</si>
  <si>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</si>
  <si>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</si>
  <si>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</si>
  <si>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</si>
  <si>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</si>
  <si>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</si>
  <si>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</si>
  <si>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</si>
  <si>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</si>
  <si>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</si>
  <si>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</si>
  <si>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</si>
  <si>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</si>
  <si>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</si>
  <si>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</si>
  <si>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</si>
  <si>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</si>
  <si>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</si>
  <si>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</si>
  <si>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</si>
  <si>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</si>
  <si>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</si>
  <si>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</si>
  <si>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</si>
  <si>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</si>
  <si>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</si>
  <si>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</si>
  <si>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</si>
  <si>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</si>
  <si>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</si>
  <si>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</si>
  <si>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</si>
  <si>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</si>
  <si>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</si>
  <si>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</si>
  <si>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</si>
  <si>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</si>
  <si>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</si>
  <si>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</si>
  <si>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</si>
  <si>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</si>
  <si>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</si>
  <si>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</si>
  <si>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</si>
  <si>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</si>
  <si>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</si>
  <si>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</si>
  <si>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</si>
  <si>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</si>
  <si>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</si>
  <si>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</si>
  <si>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</si>
  <si>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</si>
  <si>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</si>
  <si>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</si>
  <si>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</si>
  <si>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</si>
  <si>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</si>
  <si>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</si>
  <si>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</si>
  <si>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</si>
  <si>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</si>
  <si>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</si>
  <si>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</si>
  <si>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</si>
  <si>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</si>
  <si>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</si>
  <si>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</si>
  <si>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</si>
  <si>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</si>
  <si>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</si>
  <si>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</si>
  <si>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</si>
  <si>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</si>
  <si>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</si>
  <si>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</si>
  <si>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</si>
  <si>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</si>
  <si>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</si>
  <si>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</si>
  <si>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</si>
  <si>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</si>
  <si>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</si>
  <si>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</si>
  <si>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</si>
  <si>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</si>
  <si>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</si>
  <si>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</si>
  <si>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</si>
  <si>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</si>
  <si>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</si>
  <si>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</si>
  <si>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</si>
  <si>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</si>
  <si>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</si>
  <si>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</si>
  <si>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</si>
  <si>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</si>
  <si>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</si>
  <si>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</si>
  <si>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</si>
  <si>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</si>
  <si>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</si>
  <si>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</si>
  <si>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</si>
  <si>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</si>
  <si>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</si>
  <si>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</si>
  <si>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</si>
  <si>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</si>
  <si>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</si>
  <si>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</si>
  <si>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</si>
  <si>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</si>
  <si>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</si>
  <si>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</si>
  <si>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</si>
  <si>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</si>
  <si>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</si>
  <si>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</si>
  <si>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</si>
  <si>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</si>
  <si>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</si>
  <si>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</si>
  <si>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</si>
  <si>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</si>
  <si>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</si>
  <si>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</si>
  <si>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</si>
  <si>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</si>
  <si>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</si>
  <si>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</si>
  <si>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</si>
  <si>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</si>
  <si>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</si>
  <si>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</si>
  <si>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</si>
  <si>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</si>
  <si>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</si>
  <si>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</si>
  <si>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</si>
  <si>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</si>
  <si>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</si>
  <si>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</si>
  <si>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</si>
  <si>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</si>
  <si>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</si>
  <si>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</si>
  <si>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</si>
  <si>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</si>
  <si>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</si>
  <si>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</si>
  <si>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</si>
  <si>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</si>
  <si>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</si>
  <si>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</si>
  <si>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</si>
  <si>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</si>
  <si>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</si>
  <si>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</si>
  <si>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</si>
  <si>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</si>
  <si>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</si>
  <si>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</si>
  <si>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</si>
  <si>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</si>
  <si>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</si>
  <si>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</si>
  <si>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</si>
  <si>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</si>
  <si>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</si>
  <si>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</si>
  <si>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</si>
  <si>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</si>
  <si>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</si>
  <si>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</si>
  <si>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</si>
  <si>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</si>
  <si>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</si>
  <si>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</si>
  <si>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</si>
  <si>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</si>
  <si>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</si>
  <si>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</si>
  <si>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</si>
  <si>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</si>
  <si>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</si>
  <si>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</si>
  <si>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</si>
  <si>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</si>
  <si>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</si>
  <si>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</si>
  <si>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</si>
  <si>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</si>
  <si>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</si>
  <si>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</si>
  <si>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</si>
  <si>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</si>
  <si>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</si>
  <si>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</si>
  <si>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</si>
  <si>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</si>
  <si>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</si>
  <si>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</si>
  <si>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</si>
  <si>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</si>
  <si>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</si>
  <si>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</si>
  <si>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</si>
  <si>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</si>
  <si>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</si>
  <si>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</si>
  <si>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</si>
  <si>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</si>
  <si>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</si>
  <si>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</si>
  <si>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</si>
  <si>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</si>
  <si>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</si>
  <si>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</si>
  <si>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</si>
  <si>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</si>
  <si>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</si>
  <si>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</si>
  <si>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</si>
  <si>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</si>
  <si>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</si>
  <si>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</si>
  <si>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</si>
  <si>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</si>
  <si>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</si>
  <si>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</si>
  <si>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</si>
  <si>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</si>
  <si>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</si>
  <si>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</si>
  <si>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</si>
  <si>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</si>
  <si>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</si>
  <si>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</si>
  <si>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</si>
  <si>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</si>
  <si>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</si>
  <si>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</si>
  <si>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</si>
  <si>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</si>
  <si>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</si>
  <si>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</si>
  <si>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</si>
  <si>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</si>
  <si>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</si>
  <si>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</si>
  <si>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</si>
  <si>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</si>
  <si>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</si>
  <si>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</si>
  <si>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</si>
  <si>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</si>
  <si>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</si>
  <si>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</si>
  <si>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</si>
  <si>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</si>
  <si>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</si>
  <si>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</si>
  <si>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</si>
  <si>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</si>
  <si>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</si>
  <si>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</si>
  <si>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</si>
  <si>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</si>
  <si>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</si>
  <si>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</si>
  <si>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</si>
  <si>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</si>
  <si>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</si>
  <si>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</si>
  <si>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</si>
  <si>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</si>
  <si>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</si>
  <si>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</si>
  <si>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</si>
  <si>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</si>
  <si>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</si>
  <si>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</si>
  <si>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</si>
  <si>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</si>
  <si>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</si>
  <si>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</si>
  <si>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</si>
  <si>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</si>
  <si>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</si>
  <si>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</si>
  <si>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</si>
  <si>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</si>
  <si>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</si>
  <si>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</si>
  <si>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</si>
  <si>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</si>
  <si>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</si>
  <si>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</si>
  <si>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</si>
  <si>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</si>
  <si>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</si>
  <si>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</si>
  <si>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</si>
  <si>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</si>
  <si>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</si>
  <si>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</si>
  <si>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</si>
  <si>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</si>
  <si>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</si>
  <si>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</si>
  <si>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</si>
  <si>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</si>
  <si>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</si>
  <si>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</si>
  <si>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</si>
  <si>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</si>
  <si>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</si>
  <si>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</si>
  <si>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</si>
  <si>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</si>
  <si>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</si>
  <si>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</si>
  <si>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</si>
  <si>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</si>
  <si>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</si>
  <si>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</si>
  <si>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</si>
  <si>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</si>
  <si>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</si>
  <si>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</si>
  <si>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</si>
  <si>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</si>
  <si>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</si>
  <si>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</si>
  <si>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</si>
  <si>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</si>
  <si>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</si>
  <si>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</si>
  <si>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</si>
  <si>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</si>
  <si>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</si>
  <si>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</si>
  <si>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</si>
  <si>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</si>
  <si>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</si>
  <si>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</si>
  <si>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</si>
  <si>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</si>
  <si>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</si>
  <si>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</si>
  <si>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</si>
  <si>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</si>
  <si>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</si>
  <si>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</si>
  <si>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</si>
  <si>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</si>
  <si>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</si>
  <si>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</si>
  <si>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</si>
  <si>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</si>
  <si>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</si>
  <si>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</si>
  <si>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</si>
  <si>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</si>
  <si>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</si>
  <si>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</si>
  <si>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</si>
  <si>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</si>
  <si>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</si>
  <si>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</si>
  <si>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</si>
  <si>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</si>
  <si>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</si>
  <si>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</si>
  <si>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</si>
  <si>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</si>
  <si>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</si>
  <si>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</si>
  <si>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</si>
  <si>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</si>
  <si>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</si>
  <si>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</si>
  <si>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</si>
  <si>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</si>
  <si>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</si>
  <si>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</si>
  <si>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</si>
  <si>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</si>
  <si>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</si>
  <si>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</si>
  <si>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</si>
  <si>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</si>
  <si>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</si>
  <si>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</si>
  <si>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</si>
  <si>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</si>
  <si>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</si>
  <si>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</si>
  <si>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</si>
  <si>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</si>
  <si>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</si>
  <si>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</si>
  <si>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</si>
  <si>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</si>
  <si>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</si>
  <si>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</si>
  <si>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</si>
  <si>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</si>
  <si>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</si>
  <si>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</si>
  <si>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</si>
  <si>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</si>
  <si>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</si>
  <si>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</si>
  <si>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</si>
  <si>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</si>
  <si>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</si>
  <si>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</si>
  <si>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</si>
  <si>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</si>
  <si>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</si>
  <si>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</si>
  <si>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</si>
  <si>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</si>
  <si>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</si>
  <si>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</si>
  <si>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</si>
  <si>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</si>
  <si>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</si>
  <si>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</si>
  <si>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</si>
  <si>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</si>
  <si>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</si>
  <si>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</si>
  <si>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</si>
  <si>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</si>
  <si>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</si>
  <si>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</si>
  <si>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</si>
  <si>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</si>
  <si>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</si>
  <si>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</si>
  <si>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</si>
  <si>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</si>
  <si>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</si>
  <si>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</si>
  <si>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</si>
  <si>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</si>
  <si>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</si>
  <si>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</si>
  <si>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</si>
  <si>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</si>
  <si>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</si>
  <si>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</si>
  <si>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</si>
  <si>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</si>
  <si>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</si>
  <si>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</si>
  <si>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</si>
  <si>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</si>
  <si>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</si>
  <si>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</si>
  <si>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</si>
  <si>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</si>
  <si>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</si>
  <si>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</si>
  <si>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</si>
  <si>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</si>
  <si>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</si>
  <si>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</si>
  <si>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</si>
  <si>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</si>
  <si>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</si>
  <si>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</si>
  <si>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</si>
  <si>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</si>
  <si>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</si>
  <si>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</si>
  <si>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</si>
  <si>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</si>
  <si>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</si>
  <si>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</si>
  <si>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</si>
  <si>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</si>
  <si>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</si>
  <si>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</si>
  <si>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</si>
  <si>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</si>
  <si>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</si>
  <si>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</si>
  <si>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</si>
  <si>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</si>
  <si>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</si>
  <si>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</si>
  <si>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</si>
  <si>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</si>
  <si>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</si>
  <si>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</si>
  <si>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</si>
  <si>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</si>
  <si>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</si>
  <si>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</si>
  <si>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</si>
  <si>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</si>
  <si>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</si>
  <si>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</si>
  <si>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</si>
  <si>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</si>
  <si>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</si>
  <si>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</si>
  <si>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</si>
  <si>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</si>
  <si>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</si>
  <si>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</si>
  <si>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</si>
  <si>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</si>
  <si>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</si>
  <si>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</si>
  <si>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</si>
  <si>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</si>
  <si>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</si>
  <si>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</si>
  <si>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</si>
  <si>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</si>
  <si>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</si>
  <si>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</si>
  <si>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</si>
  <si>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</si>
  <si>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</si>
  <si>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</si>
  <si>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</si>
  <si>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</si>
  <si>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</si>
  <si>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</si>
  <si>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</si>
  <si>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</si>
  <si>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</si>
  <si>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</si>
  <si>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</si>
  <si>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</si>
  <si>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</si>
  <si>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</si>
  <si>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</si>
  <si>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</si>
  <si>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</si>
  <si>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</si>
  <si>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</si>
  <si>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</si>
  <si>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</si>
  <si>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</si>
  <si>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</si>
  <si>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</si>
  <si>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</si>
  <si>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</si>
  <si>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</si>
  <si>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</si>
  <si>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</si>
  <si>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</si>
  <si>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</si>
  <si>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</si>
  <si>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</si>
  <si>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</si>
  <si>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</si>
  <si>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</si>
  <si>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</si>
  <si>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</si>
  <si>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</si>
  <si>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</si>
  <si>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</si>
  <si>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</si>
  <si>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</si>
  <si>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</si>
  <si>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</si>
  <si>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</si>
  <si>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</si>
  <si>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</si>
  <si>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</si>
  <si>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</si>
  <si>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</si>
  <si>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</si>
  <si>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</si>
  <si>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</si>
  <si>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</si>
  <si>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</si>
  <si>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</si>
  <si>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</si>
  <si>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</si>
  <si>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</si>
  <si>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</si>
  <si>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</si>
  <si>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</si>
  <si>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</si>
  <si>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</si>
  <si>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</si>
  <si>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</si>
  <si>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</si>
  <si>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</si>
  <si>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</si>
  <si>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</si>
  <si>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</si>
  <si>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</si>
  <si>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</si>
  <si>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</si>
  <si>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</si>
  <si>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</si>
  <si>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</si>
  <si>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</si>
  <si>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</si>
  <si>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</si>
  <si>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</si>
  <si>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</si>
  <si>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</si>
  <si>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</si>
  <si>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</si>
  <si>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</si>
  <si>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</si>
  <si>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</si>
  <si>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</si>
  <si>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</si>
  <si>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</si>
  <si>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</si>
  <si>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</si>
  <si>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</si>
  <si>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</si>
  <si>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</si>
  <si>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</si>
  <si>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</si>
  <si>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</si>
  <si>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</si>
  <si>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</si>
  <si>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</si>
  <si>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</si>
  <si>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</si>
  <si>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</si>
  <si>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</si>
  <si>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</si>
  <si>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</si>
  <si>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</si>
  <si>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</si>
  <si>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</si>
  <si>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</si>
  <si>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</si>
  <si>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</si>
  <si>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</si>
  <si>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</si>
  <si>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</si>
  <si>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</si>
  <si>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</si>
  <si>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</si>
  <si>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</si>
  <si>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</si>
  <si>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</si>
  <si>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</si>
  <si>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</si>
  <si>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</si>
  <si>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</si>
  <si>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</si>
  <si>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</si>
  <si>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</si>
  <si>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</si>
  <si>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</si>
  <si>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</si>
  <si>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</si>
  <si>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</si>
  <si>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</si>
  <si>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</si>
  <si>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</si>
  <si>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</si>
  <si>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</si>
  <si>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</si>
  <si>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</si>
  <si>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</si>
  <si>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</si>
  <si>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</si>
  <si>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</si>
  <si>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</si>
  <si>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</si>
  <si>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</si>
  <si>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</si>
  <si>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</si>
  <si>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</si>
  <si>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</si>
  <si>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</si>
  <si>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</si>
  <si>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</si>
  <si>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</si>
  <si>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</si>
  <si>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</si>
  <si>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</si>
  <si>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</si>
  <si>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</si>
  <si>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</si>
  <si>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</si>
  <si>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</si>
  <si>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</si>
  <si>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</si>
  <si>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</si>
  <si>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</si>
  <si>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</si>
  <si>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</si>
  <si>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</si>
  <si>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</si>
  <si>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</si>
  <si>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</si>
  <si>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</si>
  <si>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</si>
  <si>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</si>
  <si>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</si>
  <si>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</si>
  <si>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</si>
  <si>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</si>
  <si>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</si>
  <si>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</si>
  <si>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</si>
  <si>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</si>
  <si>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</si>
  <si>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</si>
  <si>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</si>
  <si>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</si>
  <si>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</si>
  <si>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</si>
  <si>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</si>
  <si>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</si>
  <si>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</si>
  <si>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</si>
  <si>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</si>
  <si>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</si>
  <si>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</si>
  <si>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</si>
  <si>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</si>
  <si>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</si>
  <si>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</si>
  <si>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</si>
  <si>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</si>
  <si>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</si>
  <si>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</si>
  <si>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</si>
  <si>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</si>
  <si>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</si>
  <si>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</si>
  <si>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</si>
  <si>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</si>
  <si>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</si>
  <si>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</si>
  <si>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</si>
  <si>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</si>
  <si>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</si>
  <si>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</si>
  <si>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</si>
  <si>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</si>
  <si>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</si>
  <si>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</si>
  <si>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</si>
  <si>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</si>
  <si>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</si>
  <si>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</si>
  <si>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</si>
  <si>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</si>
  <si>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</si>
  <si>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</si>
  <si>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</si>
  <si>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</si>
  <si>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</si>
  <si>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</si>
  <si>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</si>
  <si>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</si>
  <si>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</si>
  <si>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</si>
  <si>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</si>
  <si>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</si>
  <si>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</si>
  <si>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</si>
  <si>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</si>
  <si>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</si>
  <si>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</si>
  <si>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</si>
  <si>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</si>
  <si>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</si>
  <si>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</si>
  <si>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</si>
  <si>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</si>
  <si>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</si>
  <si>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</si>
  <si>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</si>
  <si>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</si>
  <si>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</si>
  <si>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</si>
  <si>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</si>
  <si>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</si>
  <si>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</si>
  <si>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</si>
  <si>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</si>
  <si>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</si>
  <si>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</si>
  <si>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</si>
  <si>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</si>
  <si>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</si>
  <si>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</si>
  <si>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</si>
  <si>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</si>
  <si>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</si>
  <si>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</si>
  <si>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</si>
  <si>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</si>
  <si>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</si>
  <si>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</si>
  <si>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</si>
  <si>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</si>
  <si>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</si>
  <si>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</si>
  <si>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</si>
  <si>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</si>
  <si>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</si>
  <si>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</si>
  <si>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</si>
  <si>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</si>
  <si>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</si>
  <si>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</si>
  <si>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</si>
  <si>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</si>
  <si>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</si>
  <si>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</si>
  <si>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</si>
  <si>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</si>
  <si>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</si>
  <si>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</si>
  <si>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</si>
  <si>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</si>
  <si>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</si>
  <si>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</si>
  <si>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</si>
  <si>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</si>
  <si>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</si>
  <si>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</si>
  <si>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</si>
  <si>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</si>
  <si>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</si>
  <si>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</si>
  <si>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</si>
  <si>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</si>
  <si>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</si>
  <si>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</si>
  <si>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</si>
  <si>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</si>
  <si>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</si>
  <si>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</si>
  <si>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</si>
  <si>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</si>
  <si>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</si>
  <si>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</si>
  <si>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</si>
  <si>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</si>
  <si>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</si>
  <si>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</si>
  <si>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</si>
  <si>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</si>
  <si>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</si>
  <si>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</si>
  <si>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</si>
  <si>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</si>
  <si>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</si>
  <si>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</si>
  <si>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</si>
  <si>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</si>
  <si>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</si>
  <si>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</si>
  <si>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</si>
  <si>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</si>
  <si>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</si>
  <si>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</si>
  <si>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</si>
  <si>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</si>
  <si>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</si>
  <si>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</si>
  <si>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</si>
  <si>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</si>
  <si>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</si>
  <si>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</si>
  <si>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</si>
  <si>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</si>
  <si>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</si>
  <si>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</si>
  <si>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</si>
  <si>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</si>
  <si>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</si>
  <si>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</si>
  <si>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</si>
  <si>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</si>
  <si>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</si>
  <si>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</si>
  <si>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</si>
  <si>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</si>
  <si>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</si>
  <si>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</si>
  <si>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</si>
  <si>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</si>
  <si>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</si>
  <si>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</si>
  <si>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</si>
  <si>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</si>
  <si>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</si>
  <si>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</si>
  <si>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</si>
  <si>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</si>
  <si>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</si>
  <si>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</si>
  <si>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</si>
  <si>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</si>
  <si>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</si>
  <si>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</si>
  <si>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</si>
  <si>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</si>
  <si>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</si>
  <si>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</si>
  <si>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</si>
  <si>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</si>
  <si>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</si>
  <si>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</si>
  <si>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</si>
  <si>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</si>
  <si>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</si>
  <si>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</si>
  <si>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</si>
  <si>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</si>
  <si>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</si>
  <si>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</si>
  <si>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</si>
  <si>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</si>
  <si>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</si>
  <si>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</si>
  <si>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</si>
  <si>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</si>
  <si>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</si>
  <si>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</si>
  <si>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</si>
  <si>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</si>
  <si>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</si>
  <si>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</si>
  <si>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</si>
  <si>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</si>
  <si>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</si>
  <si>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</si>
  <si>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</si>
  <si>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</si>
  <si>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</si>
  <si>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</si>
  <si>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</si>
  <si>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</si>
  <si>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</si>
  <si>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</si>
  <si>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</si>
  <si>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</si>
  <si>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</si>
  <si>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</si>
  <si>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</si>
  <si>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</si>
  <si>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</si>
  <si>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</si>
  <si>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</si>
  <si>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</si>
  <si>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</si>
  <si>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</si>
  <si>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</si>
  <si>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</si>
  <si>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</si>
  <si>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</si>
  <si>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</si>
  <si>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</si>
  <si>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</si>
  <si>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</si>
  <si>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</si>
  <si>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</si>
  <si>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</si>
  <si>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</si>
  <si>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</si>
  <si>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</si>
  <si>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</si>
  <si>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</si>
  <si>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</si>
  <si>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</si>
  <si>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</si>
  <si>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</si>
  <si>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</si>
  <si>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</si>
  <si>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</si>
  <si>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</si>
  <si>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</si>
  <si>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</si>
  <si>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</si>
  <si>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</si>
  <si>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</si>
  <si>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</si>
  <si>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</si>
  <si>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</si>
  <si>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</si>
  <si>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</si>
  <si>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</si>
  <si>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</si>
  <si>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</si>
  <si>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</si>
  <si>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</si>
  <si>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</si>
  <si>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</si>
  <si>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</si>
  <si>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</si>
  <si>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</si>
  <si>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</si>
  <si>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</si>
  <si>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</si>
  <si>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</si>
  <si>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</si>
  <si>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</si>
  <si>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</si>
  <si>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</si>
  <si>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</si>
  <si>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</si>
  <si>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</si>
  <si>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</si>
  <si>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</si>
  <si>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</si>
  <si>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</si>
  <si>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</si>
  <si>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</si>
  <si>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</si>
  <si>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</si>
  <si>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</si>
  <si>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</si>
  <si>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</si>
  <si>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</si>
  <si>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</si>
  <si>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</si>
  <si>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</si>
  <si>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</si>
  <si>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</si>
  <si>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</si>
  <si>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</si>
  <si>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</si>
  <si>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</si>
  <si>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</si>
  <si>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</si>
  <si>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</si>
  <si>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</si>
  <si>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</si>
  <si>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</si>
  <si>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</si>
  <si>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</si>
  <si>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</si>
  <si>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</si>
  <si>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</si>
  <si>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</si>
  <si>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</si>
  <si>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</si>
  <si>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</si>
  <si>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</si>
  <si>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</si>
  <si>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</si>
  <si>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</si>
  <si>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</si>
  <si>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</si>
  <si>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</si>
  <si>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</si>
  <si>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</si>
  <si>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</si>
  <si>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</si>
  <si>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</si>
  <si>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</si>
  <si>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</si>
  <si>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</si>
  <si>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</si>
  <si>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</si>
  <si>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</si>
  <si>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</si>
  <si>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</si>
  <si>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</si>
  <si>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</si>
  <si>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</si>
  <si>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</si>
  <si>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</si>
  <si>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</si>
  <si>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</si>
  <si>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</si>
  <si>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</si>
  <si>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</si>
  <si>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</si>
  <si>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</si>
  <si>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</si>
  <si>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</si>
  <si>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</si>
  <si>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</si>
  <si>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</si>
  <si>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</si>
  <si>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</si>
  <si>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</si>
  <si>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</si>
  <si>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</si>
  <si>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</si>
  <si>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</si>
  <si>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</si>
  <si>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</si>
  <si>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</si>
  <si>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</si>
  <si>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</si>
  <si>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</si>
  <si>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</si>
  <si>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</si>
  <si>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</si>
  <si>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</si>
  <si>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</si>
  <si>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</si>
  <si>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</si>
  <si>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</si>
  <si>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</si>
  <si>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</si>
  <si>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</si>
  <si>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</si>
  <si>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</si>
  <si>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</si>
  <si>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</si>
  <si>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</si>
  <si>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</si>
  <si>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</si>
  <si>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</si>
  <si>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</si>
  <si>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</si>
  <si>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</si>
  <si>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</si>
  <si>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</si>
  <si>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</si>
  <si>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</si>
  <si>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</si>
  <si>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</si>
  <si>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</si>
  <si>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</si>
  <si>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</si>
  <si>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</si>
  <si>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</si>
  <si>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</si>
  <si>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</si>
  <si>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</si>
  <si>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</si>
  <si>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</si>
  <si>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</si>
  <si>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</si>
  <si>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</si>
  <si>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</si>
  <si>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</si>
  <si>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</si>
  <si>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</si>
  <si>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</si>
  <si>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</si>
  <si>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</si>
  <si>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</si>
  <si>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</si>
  <si>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</si>
  <si>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</si>
  <si>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</si>
  <si>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</si>
  <si>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</si>
  <si>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</si>
  <si>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</si>
  <si>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</si>
  <si>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</si>
  <si>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</si>
  <si>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</si>
  <si>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</si>
  <si>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</si>
  <si>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</si>
  <si>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</si>
  <si>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</si>
  <si>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</si>
  <si>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</si>
  <si>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</si>
  <si>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</si>
  <si>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</si>
  <si>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</si>
  <si>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</si>
  <si>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</si>
  <si>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</si>
  <si>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</si>
  <si>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</si>
  <si>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</si>
  <si>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</si>
  <si>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</si>
  <si>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</si>
  <si>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</si>
  <si>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</si>
  <si>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</si>
  <si>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</si>
  <si>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</si>
  <si>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</si>
  <si>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</si>
  <si>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</si>
  <si>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</si>
  <si>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</si>
  <si>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</si>
  <si>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</si>
  <si>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</si>
  <si>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</si>
  <si>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</si>
  <si>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</si>
  <si>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</si>
  <si>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</si>
  <si>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</si>
  <si>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</si>
  <si>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</si>
  <si>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</si>
  <si>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</si>
  <si>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</si>
  <si>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</si>
  <si>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</si>
  <si>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</si>
  <si>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</si>
  <si>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</si>
  <si>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</si>
  <si>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</si>
  <si>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</si>
  <si>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</si>
  <si>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</si>
  <si>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</si>
  <si>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</si>
  <si>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</si>
  <si>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</si>
  <si>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</si>
  <si>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</si>
  <si>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</si>
  <si>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</si>
  <si>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</si>
  <si>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</si>
  <si>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</si>
  <si>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</si>
  <si>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</si>
  <si>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</si>
  <si>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</si>
  <si>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</si>
  <si>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</si>
  <si>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</si>
  <si>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</si>
  <si>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</si>
  <si>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</si>
  <si>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</si>
  <si>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</si>
  <si>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</si>
  <si>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</si>
  <si>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</si>
  <si>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</si>
  <si>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</si>
  <si>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</si>
  <si>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</si>
  <si>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</si>
  <si>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</si>
  <si>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</si>
  <si>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</si>
  <si>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</si>
  <si>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</si>
  <si>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</si>
  <si>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</si>
  <si>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</si>
  <si>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</si>
  <si>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</si>
  <si>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</si>
  <si>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</si>
  <si>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</si>
  <si>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</si>
  <si>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</si>
  <si>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</si>
  <si>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</si>
  <si>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</si>
  <si>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</si>
  <si>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</si>
  <si>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</si>
  <si>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</si>
  <si>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</si>
  <si>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</si>
  <si>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</si>
  <si>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</si>
  <si>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</si>
  <si>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</si>
  <si>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</si>
  <si>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</si>
  <si>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</si>
  <si>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</si>
  <si>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</si>
  <si>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</si>
  <si>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</si>
  <si>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</si>
  <si>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</si>
  <si>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</si>
  <si>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</si>
  <si>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</si>
  <si>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</si>
  <si>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</si>
  <si>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</si>
  <si>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</si>
  <si>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</si>
  <si>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</si>
  <si>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</si>
  <si>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</si>
  <si>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</si>
  <si>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</si>
  <si>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</si>
  <si>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</si>
  <si>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</si>
  <si>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</si>
  <si>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</si>
  <si>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</si>
  <si>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</si>
  <si>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</si>
  <si>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</si>
  <si>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</si>
  <si>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</si>
  <si>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</si>
  <si>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</si>
  <si>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</si>
  <si>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</si>
  <si>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</si>
  <si>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</si>
  <si>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</si>
  <si>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</si>
  <si>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</si>
  <si>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</si>
  <si>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</si>
  <si>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</si>
  <si>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</si>
  <si>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</si>
  <si>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</si>
  <si>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</si>
  <si>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</si>
  <si>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</si>
  <si>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</si>
  <si>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</si>
  <si>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</si>
  <si>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</si>
  <si>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</si>
  <si>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</si>
  <si>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</si>
  <si>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</si>
  <si>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</si>
  <si>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</si>
  <si>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</si>
  <si>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</si>
  <si>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</si>
  <si>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</si>
  <si>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</si>
  <si>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</si>
  <si>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</si>
  <si>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</si>
  <si>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</si>
  <si>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</si>
  <si>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</si>
  <si>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</si>
  <si>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</si>
  <si>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</si>
  <si>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</si>
  <si>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</si>
  <si>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</si>
  <si>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</si>
  <si>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</si>
  <si>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</si>
  <si>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</si>
  <si>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</si>
  <si>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</si>
  <si>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</si>
  <si>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</si>
  <si>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</si>
  <si>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</si>
  <si>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</si>
  <si>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</si>
  <si>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</si>
  <si>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</si>
  <si>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</si>
  <si>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</si>
  <si>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</si>
  <si>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</si>
  <si>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</si>
  <si>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</si>
  <si>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</si>
  <si>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</si>
  <si>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</si>
  <si>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</si>
  <si>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</si>
  <si>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</si>
  <si>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</si>
  <si>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</si>
  <si>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</si>
  <si>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</si>
  <si>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</si>
  <si>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</si>
  <si>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</si>
  <si>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</si>
  <si>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</si>
  <si>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</si>
  <si>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</si>
  <si>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</si>
  <si>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</si>
  <si>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</si>
  <si>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</si>
  <si>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</si>
  <si>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</si>
  <si>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</si>
  <si>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</si>
  <si>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</si>
  <si>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</si>
  <si>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</si>
  <si>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</si>
  <si>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</si>
  <si>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</si>
  <si>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</si>
  <si>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</si>
  <si>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</si>
  <si>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</si>
  <si>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</si>
  <si>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</si>
  <si>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</si>
  <si>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</si>
  <si>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</si>
  <si>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</si>
  <si>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</si>
  <si>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</si>
  <si>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</si>
  <si>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</si>
  <si>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</si>
  <si>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</si>
  <si>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</si>
  <si>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</si>
  <si>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</si>
  <si>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</si>
  <si>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</si>
  <si>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</si>
  <si>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</si>
  <si>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</si>
  <si>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</si>
  <si>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</si>
  <si>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</si>
  <si>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</si>
  <si>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</si>
  <si>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</si>
  <si>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</si>
  <si>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</si>
  <si>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</si>
  <si>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</si>
  <si>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</si>
  <si>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</si>
  <si>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</si>
  <si>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</si>
  <si>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</si>
  <si>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</si>
  <si>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</si>
  <si>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</si>
  <si>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</si>
  <si>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</si>
  <si>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</si>
  <si>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</si>
  <si>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</si>
  <si>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</si>
  <si>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</si>
  <si>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</si>
  <si>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</si>
  <si>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</si>
  <si>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</si>
  <si>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</si>
  <si>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</si>
  <si>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</si>
  <si>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</si>
  <si>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</si>
  <si>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</si>
  <si>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</si>
  <si>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</si>
  <si>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</si>
  <si>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</si>
  <si>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</si>
  <si>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</si>
  <si>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</si>
  <si>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</si>
  <si>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</si>
  <si>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</si>
  <si>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</si>
  <si>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</si>
  <si>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</si>
  <si>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</si>
  <si>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</si>
  <si>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</si>
  <si>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</si>
  <si>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</si>
  <si>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</si>
  <si>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</si>
  <si>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</si>
  <si>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</si>
  <si>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</si>
  <si>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</si>
  <si>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</si>
  <si>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</si>
  <si>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</si>
  <si>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</si>
  <si>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</si>
  <si>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</si>
  <si>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</si>
  <si>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</si>
  <si>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</si>
  <si>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</si>
  <si>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</si>
  <si>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</si>
  <si>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</si>
  <si>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</si>
  <si>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</si>
  <si>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</si>
  <si>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</si>
  <si>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</si>
  <si>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</si>
  <si>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</si>
  <si>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</si>
  <si>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</si>
  <si>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</si>
  <si>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</si>
  <si>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</si>
  <si>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</si>
  <si>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</si>
  <si>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</si>
  <si>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</si>
  <si>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</si>
  <si>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</si>
  <si>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</si>
  <si>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</si>
  <si>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</si>
  <si>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</si>
  <si>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</si>
  <si>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</si>
  <si>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</si>
  <si>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</si>
  <si>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</si>
  <si>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</si>
  <si>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</si>
  <si>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</si>
  <si>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</si>
  <si>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</si>
  <si>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</si>
  <si>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</si>
  <si>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</si>
  <si>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</si>
  <si>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</si>
  <si>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</si>
  <si>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</si>
  <si>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</si>
  <si>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</si>
  <si>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</si>
  <si>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</si>
  <si>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</si>
  <si>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</si>
  <si>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</si>
  <si>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</si>
  <si>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</si>
  <si>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</si>
  <si>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</si>
  <si>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</si>
  <si>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</si>
  <si>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</si>
  <si>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</si>
  <si>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</si>
  <si>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</si>
  <si>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</si>
  <si>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</si>
  <si>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</si>
  <si>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</si>
  <si>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</si>
  <si>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</si>
  <si>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</si>
  <si>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</si>
  <si>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</si>
  <si>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</si>
  <si>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</si>
  <si>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</si>
  <si>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</si>
  <si>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</si>
  <si>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</si>
  <si>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</si>
  <si>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</si>
  <si>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</si>
  <si>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</si>
  <si>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</si>
  <si>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</si>
  <si>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</si>
  <si>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</si>
  <si>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</si>
  <si>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</si>
  <si>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</si>
  <si>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</si>
  <si>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</si>
  <si>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</si>
  <si>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</si>
  <si>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</si>
  <si>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</si>
  <si>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</si>
  <si>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</si>
  <si>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</si>
  <si>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</si>
  <si>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</si>
  <si>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</si>
  <si>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</si>
  <si>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</si>
  <si>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</si>
  <si>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</si>
  <si>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</si>
  <si>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</si>
  <si>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</si>
  <si>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</si>
  <si>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</si>
  <si>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</si>
  <si>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</si>
  <si>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</si>
  <si>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</si>
  <si>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</si>
  <si>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</si>
  <si>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</si>
  <si>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</si>
  <si>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</si>
  <si>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</si>
  <si>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</si>
  <si>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</si>
  <si>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</si>
  <si>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</si>
  <si>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</si>
  <si>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</si>
  <si>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</si>
  <si>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</si>
  <si>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</si>
  <si>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</si>
  <si>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</si>
  <si>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</si>
  <si>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</si>
  <si>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</si>
  <si>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</si>
  <si>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</si>
  <si>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</si>
  <si>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</si>
  <si>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</si>
  <si>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</si>
  <si>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</si>
  <si>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</si>
  <si>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</si>
  <si>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</si>
  <si>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</si>
  <si>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</si>
  <si>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</si>
  <si>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</si>
  <si>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</si>
  <si>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</si>
  <si>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</si>
  <si>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</si>
  <si>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</si>
  <si>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</si>
  <si>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</si>
  <si>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</si>
  <si>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</si>
  <si>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</si>
  <si>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</si>
  <si>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</si>
  <si>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</si>
  <si>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</si>
  <si>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</si>
  <si>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</si>
  <si>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</si>
  <si>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</si>
  <si>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</si>
  <si>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</si>
  <si>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</si>
  <si>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</si>
  <si>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</si>
  <si>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</si>
  <si>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</si>
  <si>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</si>
  <si>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</si>
  <si>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</si>
  <si>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</si>
  <si>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</si>
  <si>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</si>
  <si>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</si>
  <si>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</si>
  <si>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</si>
  <si>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</si>
  <si>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</si>
  <si>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</si>
  <si>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</si>
  <si>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</si>
  <si>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</si>
  <si>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</si>
  <si>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</si>
  <si>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</si>
  <si>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</si>
  <si>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</si>
  <si>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</si>
  <si>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</si>
  <si>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</si>
  <si>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</si>
  <si>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</si>
  <si>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</si>
  <si>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</si>
  <si>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</si>
  <si>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</si>
  <si>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</si>
  <si>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</si>
  <si>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</si>
  <si>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</si>
  <si>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</si>
  <si>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</si>
  <si>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</si>
  <si>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</si>
  <si>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</si>
  <si>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</si>
  <si>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</si>
  <si>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</si>
  <si>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</si>
  <si>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</si>
  <si>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</si>
  <si>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</si>
  <si>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</si>
  <si>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</si>
  <si>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</si>
  <si>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</si>
  <si>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</si>
  <si>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</si>
  <si>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</si>
  <si>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</si>
  <si>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</si>
  <si>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</si>
  <si>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</si>
  <si>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</si>
  <si>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</si>
  <si>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</si>
  <si>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</si>
  <si>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</si>
  <si>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</si>
  <si>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</si>
  <si>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</si>
  <si>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</si>
  <si>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</si>
  <si>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</si>
  <si>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</si>
  <si>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</si>
  <si>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</si>
  <si>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</si>
  <si>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</si>
  <si>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</si>
  <si>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</si>
  <si>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</si>
  <si>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</si>
  <si>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</si>
  <si>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</si>
  <si>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</si>
  <si>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</si>
  <si>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</si>
  <si>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</si>
  <si>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</si>
  <si>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</si>
  <si>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</si>
  <si>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</si>
  <si>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</si>
  <si>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</si>
  <si>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</si>
  <si>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</si>
  <si>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</si>
  <si>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</si>
  <si>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</si>
  <si>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</si>
  <si>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</si>
  <si>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</si>
  <si>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</si>
  <si>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</si>
  <si>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</si>
  <si>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</si>
  <si>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</si>
  <si>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</si>
  <si>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</si>
  <si>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</si>
  <si>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</si>
  <si>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</si>
  <si>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</si>
  <si>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</si>
  <si>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</si>
  <si>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</si>
  <si>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</si>
  <si>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</si>
  <si>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</si>
  <si>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</si>
  <si>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</si>
  <si>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</si>
  <si>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</si>
  <si>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</si>
  <si>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</si>
  <si>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</si>
  <si>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</si>
  <si>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</si>
  <si>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</si>
  <si>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</si>
  <si>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</si>
  <si>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</si>
  <si>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</si>
  <si>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</si>
  <si>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</si>
  <si>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</si>
  <si>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</si>
  <si>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</si>
  <si>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</si>
  <si>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</si>
  <si>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</si>
  <si>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</si>
  <si>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</si>
  <si>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</si>
  <si>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</si>
  <si>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</si>
  <si>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</si>
  <si>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</si>
  <si>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</si>
  <si>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</si>
  <si>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</si>
  <si>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</si>
  <si>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</si>
  <si>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</si>
  <si>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</si>
  <si>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</si>
  <si>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</si>
  <si>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</si>
  <si>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</si>
  <si>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</si>
  <si>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</si>
  <si>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</si>
  <si>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</si>
  <si>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</si>
  <si>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</si>
  <si>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</si>
  <si>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</si>
  <si>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</si>
  <si>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</si>
  <si>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</si>
  <si>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</si>
  <si>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</si>
  <si>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</si>
  <si>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</si>
  <si>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</si>
  <si>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</si>
  <si>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</si>
  <si>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</si>
  <si>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</si>
  <si>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</si>
  <si>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</si>
  <si>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</si>
  <si>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</si>
  <si>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</si>
  <si>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</si>
  <si>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</si>
  <si>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</si>
  <si>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</si>
  <si>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</si>
  <si>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</si>
  <si>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</si>
  <si>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</si>
  <si>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</si>
  <si>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</si>
  <si>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</si>
  <si>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</si>
  <si>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</si>
  <si>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</si>
  <si>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</si>
  <si>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</si>
  <si>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</si>
  <si>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</si>
  <si>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</si>
  <si>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</si>
  <si>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</si>
  <si>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</si>
  <si>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</si>
  <si>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</si>
  <si>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</si>
  <si>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</si>
  <si>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</si>
  <si>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</si>
  <si>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</si>
  <si>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</si>
  <si>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</si>
  <si>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</si>
  <si>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</si>
  <si>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</si>
  <si>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</si>
  <si>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</si>
  <si>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</si>
  <si>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</si>
  <si>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</si>
  <si>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</si>
  <si>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</si>
  <si>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</si>
  <si>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</si>
  <si>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</si>
  <si>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</si>
  <si>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</si>
  <si>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</si>
  <si>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</si>
  <si>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</si>
  <si>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</si>
  <si>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</si>
  <si>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</si>
  <si>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</si>
  <si>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</si>
  <si>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</si>
  <si>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</si>
  <si>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</si>
  <si>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</si>
  <si>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</si>
  <si>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</si>
  <si>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</si>
  <si>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</si>
  <si>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</si>
  <si>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</si>
  <si>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</si>
  <si>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</si>
  <si>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</si>
  <si>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</si>
  <si>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</si>
  <si>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</si>
  <si>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</si>
  <si>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</si>
  <si>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</si>
  <si>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</si>
  <si>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</si>
  <si>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</si>
  <si>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</si>
  <si>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</si>
  <si>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</si>
  <si>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</si>
  <si>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</si>
  <si>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</si>
  <si>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</si>
  <si>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</si>
  <si>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</si>
  <si>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</si>
  <si>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</si>
  <si>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</si>
  <si>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</si>
  <si>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</si>
  <si>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</si>
  <si>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</si>
  <si>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</si>
  <si>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</si>
  <si>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</si>
  <si>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</si>
  <si>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</si>
  <si>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</si>
  <si>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</si>
  <si>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</si>
  <si>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</si>
  <si>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</si>
  <si>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</si>
  <si>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</si>
  <si>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</si>
  <si>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</si>
  <si>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</si>
  <si>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</si>
  <si>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</si>
  <si>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</si>
  <si>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</si>
  <si>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</si>
  <si>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</si>
  <si>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</si>
  <si>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</si>
  <si>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</si>
  <si>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</si>
  <si>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</si>
  <si>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</si>
  <si>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</si>
  <si>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</si>
  <si>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</si>
  <si>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</si>
  <si>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</si>
  <si>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</si>
  <si>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</si>
  <si>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</si>
  <si>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</si>
  <si>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</si>
  <si>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</si>
  <si>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</si>
  <si>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</si>
  <si>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</si>
  <si>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</si>
  <si>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</si>
  <si>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</si>
  <si>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</si>
  <si>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</si>
  <si>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</si>
  <si>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</si>
  <si>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</si>
  <si>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</si>
  <si>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</si>
  <si>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</si>
  <si>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</si>
  <si>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</si>
  <si>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</si>
  <si>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</si>
  <si>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</si>
  <si>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</si>
  <si>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</si>
  <si>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</si>
  <si>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</si>
  <si>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</si>
  <si>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</si>
  <si>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</si>
  <si>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</si>
  <si>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</si>
  <si>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</si>
  <si>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</si>
  <si>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</si>
  <si>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</si>
  <si>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</si>
  <si>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</si>
  <si>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</si>
  <si>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</si>
  <si>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</si>
  <si>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</si>
  <si>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</si>
  <si>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</si>
  <si>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</si>
  <si>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</si>
  <si>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</si>
  <si>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</si>
  <si>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</si>
  <si>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</si>
  <si>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</si>
  <si>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</si>
  <si>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</si>
  <si>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</si>
  <si>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</si>
  <si>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</si>
  <si>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</si>
  <si>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</si>
  <si>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</si>
  <si>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</si>
  <si>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</si>
  <si>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</si>
  <si>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</si>
  <si>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</si>
  <si>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</si>
  <si>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</si>
  <si>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</si>
  <si>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</si>
  <si>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</si>
  <si>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</si>
  <si>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</si>
  <si>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</si>
  <si>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</si>
  <si>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</si>
  <si>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</si>
  <si>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</si>
  <si>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</si>
  <si>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</si>
  <si>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</si>
  <si>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</si>
  <si>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</si>
  <si>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</si>
  <si>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</si>
  <si>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</si>
  <si>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</si>
  <si>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</si>
  <si>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</si>
  <si>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</si>
  <si>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</si>
  <si>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</si>
  <si>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</si>
  <si>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</si>
  <si>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</si>
  <si>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</si>
  <si>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</si>
  <si>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</si>
  <si>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</si>
  <si>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</si>
  <si>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</si>
  <si>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</si>
  <si>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</si>
  <si>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</si>
  <si>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</si>
  <si>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</si>
  <si>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</si>
  <si>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</si>
  <si>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</si>
  <si>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</si>
  <si>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</si>
  <si>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</si>
  <si>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</si>
  <si>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</si>
  <si>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</si>
  <si>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</si>
  <si>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</si>
  <si>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</si>
  <si>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</si>
  <si>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</si>
  <si>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</si>
  <si>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</si>
  <si>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</si>
  <si>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</si>
  <si>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</si>
  <si>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</si>
  <si>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</si>
  <si>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</si>
  <si>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</si>
  <si>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</si>
  <si>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</si>
  <si>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</si>
  <si>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</si>
  <si>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</si>
  <si>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</si>
  <si>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</si>
  <si>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</si>
  <si>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</si>
  <si>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</si>
  <si>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</si>
  <si>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</si>
  <si>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</si>
  <si>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</si>
  <si>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</si>
  <si>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</si>
  <si>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</si>
  <si>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</si>
  <si>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</si>
  <si>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</si>
  <si>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</si>
  <si>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</si>
  <si>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</si>
  <si>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</si>
  <si>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</si>
  <si>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</si>
  <si>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</si>
  <si>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</si>
  <si>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</si>
  <si>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</si>
  <si>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</si>
  <si>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</si>
  <si>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</si>
  <si>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</si>
  <si>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</si>
  <si>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</si>
  <si>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</si>
  <si>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</si>
  <si>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</si>
  <si>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</si>
  <si>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</si>
  <si>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</si>
  <si>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</si>
  <si>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</si>
  <si>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</si>
  <si>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</si>
  <si>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</si>
  <si>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</si>
  <si>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</si>
  <si>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</si>
  <si>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</si>
  <si>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</si>
  <si>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</si>
  <si>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</si>
  <si>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</si>
  <si>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</si>
  <si>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</si>
  <si>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</si>
  <si>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</si>
  <si>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</si>
  <si>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</si>
  <si>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</si>
  <si>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</si>
  <si>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</si>
  <si>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</si>
  <si>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</si>
  <si>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</si>
  <si>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</si>
  <si>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</si>
  <si>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</si>
  <si>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</si>
  <si>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</si>
  <si>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</si>
  <si>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</si>
  <si>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</si>
  <si>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</si>
  <si>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</si>
  <si>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</si>
  <si>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</si>
  <si>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</si>
  <si>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</si>
  <si>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</si>
  <si>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</si>
  <si>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</si>
  <si>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</si>
  <si>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</si>
  <si>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</si>
  <si>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</si>
  <si>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</si>
  <si>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</si>
  <si>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</si>
  <si>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</si>
  <si>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</si>
  <si>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</si>
  <si>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</si>
  <si>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</si>
  <si>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</si>
  <si>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</si>
  <si>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</si>
  <si>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</si>
  <si>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</si>
  <si>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</si>
  <si>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</si>
  <si>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</si>
  <si>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</si>
  <si>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</si>
  <si>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</si>
  <si>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</si>
  <si>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</si>
  <si>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</si>
  <si>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</si>
  <si>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</si>
  <si>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</si>
  <si>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</si>
  <si>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</si>
  <si>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</si>
  <si>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</si>
  <si>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</si>
  <si>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</si>
  <si>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</si>
  <si>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</si>
  <si>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</si>
  <si>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</si>
  <si>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</si>
  <si>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</si>
  <si>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</si>
  <si>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</si>
  <si>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</si>
  <si>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</si>
  <si>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</si>
  <si>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</si>
  <si>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</si>
  <si>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</si>
  <si>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</si>
  <si>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</si>
  <si>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</si>
  <si>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</si>
  <si>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</si>
  <si>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</si>
  <si>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</si>
  <si>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</si>
  <si>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</si>
  <si>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</si>
  <si>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</si>
  <si>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</si>
  <si>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</si>
  <si>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</si>
  <si>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</si>
  <si>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</si>
  <si>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</si>
  <si>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</si>
  <si>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</si>
  <si>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</si>
  <si>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</si>
  <si>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</si>
  <si>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</si>
  <si>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</si>
  <si>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</si>
  <si>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</si>
  <si>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</si>
  <si>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</si>
  <si>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</si>
  <si>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</si>
  <si>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</si>
  <si>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</si>
  <si>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</si>
  <si>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</si>
  <si>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</si>
  <si>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</si>
  <si>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</si>
  <si>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</si>
  <si>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</si>
  <si>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</si>
  <si>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</si>
  <si>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</si>
  <si>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</si>
  <si>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</si>
  <si>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</si>
  <si>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</si>
  <si>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</si>
  <si>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</si>
  <si>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</si>
  <si>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</si>
  <si>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</si>
  <si>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</si>
  <si>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</si>
  <si>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</si>
  <si>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</si>
  <si>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</si>
  <si>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</si>
  <si>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</si>
  <si>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</si>
  <si>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</si>
  <si>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</si>
  <si>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</si>
  <si>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</si>
  <si>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</si>
  <si>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</si>
  <si>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</si>
  <si>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</si>
  <si>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</si>
  <si>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</si>
  <si>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</si>
  <si>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</si>
  <si>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</si>
  <si>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</si>
  <si>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</si>
  <si>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</si>
  <si>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</si>
  <si>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</si>
  <si>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</si>
  <si>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</si>
  <si>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</si>
  <si>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</si>
  <si>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</si>
  <si>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</si>
  <si>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</si>
  <si>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</si>
  <si>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</si>
  <si>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</si>
  <si>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</si>
  <si>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</si>
  <si>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</si>
  <si>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</si>
  <si>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</si>
  <si>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</si>
  <si>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</si>
  <si>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</si>
  <si>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</si>
  <si>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</si>
  <si>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</si>
  <si>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</si>
  <si>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</si>
  <si>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</si>
  <si>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</si>
  <si>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</si>
  <si>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</si>
  <si>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</si>
  <si>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</si>
  <si>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</si>
  <si>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</si>
  <si>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</si>
  <si>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</si>
  <si>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</si>
  <si>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</si>
  <si>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</si>
  <si>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</si>
  <si>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</si>
  <si>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</si>
  <si>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</si>
  <si>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</si>
  <si>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</si>
  <si>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</si>
  <si>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</si>
  <si>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</si>
  <si>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</si>
  <si>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</si>
  <si>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</si>
  <si>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</si>
  <si>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</si>
  <si>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</si>
  <si>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</si>
  <si>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</si>
  <si>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</si>
  <si>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</si>
  <si>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</si>
  <si>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</si>
  <si>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</si>
  <si>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</si>
  <si>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</si>
  <si>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</si>
  <si>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</si>
  <si>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</si>
  <si>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</si>
  <si>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</si>
  <si>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</si>
  <si>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</si>
  <si>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</si>
  <si>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</si>
  <si>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</si>
  <si>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</si>
  <si>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</si>
  <si>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</si>
  <si>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</si>
  <si>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</si>
  <si>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</si>
  <si>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</si>
  <si>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</si>
  <si>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</si>
  <si>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</si>
  <si>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</si>
  <si>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</si>
  <si>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</si>
  <si>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</si>
  <si>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</si>
  <si>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</si>
  <si>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</si>
  <si>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</si>
  <si>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</si>
  <si>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</si>
  <si>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</si>
  <si>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</si>
  <si>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</si>
  <si>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</si>
  <si>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</si>
  <si>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</si>
  <si>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</si>
  <si>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</si>
  <si>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</si>
  <si>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</si>
  <si>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</si>
  <si>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</si>
  <si>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</si>
  <si>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</si>
  <si>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</si>
  <si>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</si>
  <si>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</si>
  <si>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</si>
  <si>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</si>
  <si>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</si>
  <si>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</si>
  <si>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</si>
  <si>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</si>
  <si>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</si>
  <si>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</si>
  <si>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</si>
  <si>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</si>
  <si>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</si>
  <si>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</si>
  <si>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</si>
  <si>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</si>
  <si>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</si>
  <si>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</si>
  <si>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</si>
  <si>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</si>
  <si>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</si>
  <si>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</si>
  <si>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</si>
  <si>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</si>
  <si>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</si>
  <si>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</si>
  <si>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</si>
  <si>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</si>
  <si>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</si>
  <si>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</si>
  <si>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</si>
  <si>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</si>
  <si>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</si>
  <si>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</si>
  <si>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</si>
  <si>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</si>
  <si>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</si>
  <si>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</si>
  <si>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</si>
  <si>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</si>
  <si>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</si>
  <si>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</si>
  <si>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</si>
  <si>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</si>
  <si>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</si>
  <si>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</si>
  <si>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</si>
  <si>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</si>
  <si>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</si>
  <si>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</si>
  <si>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</si>
  <si>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</si>
  <si>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</si>
  <si>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</si>
  <si>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</si>
  <si>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</si>
  <si>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</si>
  <si>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</si>
  <si>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</si>
  <si>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</si>
  <si>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</si>
  <si>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</si>
  <si>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</si>
  <si>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</si>
  <si>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</si>
  <si>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</si>
  <si>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</si>
  <si>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</si>
  <si>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</si>
  <si>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</si>
  <si>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</si>
  <si>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</si>
  <si>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</si>
  <si>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</si>
  <si>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</si>
  <si>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</si>
  <si>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</si>
  <si>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</si>
  <si>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</si>
  <si>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</si>
  <si>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</si>
  <si>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</si>
  <si>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</si>
  <si>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</si>
  <si>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</si>
  <si>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</si>
  <si>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</si>
  <si>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</si>
  <si>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</si>
  <si>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</si>
  <si>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</si>
  <si>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</si>
  <si>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</si>
  <si>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</si>
  <si>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</si>
  <si>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</si>
  <si>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</si>
  <si>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</si>
  <si>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</si>
  <si>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</si>
  <si>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</si>
  <si>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</si>
  <si>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</si>
  <si>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</si>
  <si>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</si>
  <si>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</si>
  <si>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</si>
  <si>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</si>
  <si>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</si>
  <si>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</si>
  <si>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</si>
  <si>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</si>
  <si>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</si>
  <si>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</si>
  <si>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</si>
  <si>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</si>
  <si>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</si>
  <si>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</si>
  <si>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</si>
  <si>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</si>
  <si>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</si>
  <si>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</si>
  <si>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</si>
  <si>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</si>
  <si>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</si>
  <si>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</si>
  <si>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</si>
  <si>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</si>
  <si>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</si>
  <si>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</si>
  <si>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</si>
  <si>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</si>
  <si>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</si>
  <si>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</si>
  <si>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</si>
  <si>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</si>
  <si>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</si>
  <si>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</si>
  <si>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</si>
  <si>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</si>
  <si>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</si>
  <si>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</si>
  <si>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</si>
  <si>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</si>
  <si>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</si>
  <si>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</si>
  <si>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</si>
  <si>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</si>
  <si>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</si>
  <si>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</si>
  <si>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</si>
  <si>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</si>
  <si>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</si>
  <si>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</si>
  <si>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</si>
  <si>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</si>
  <si>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</si>
  <si>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</si>
  <si>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</si>
  <si>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</si>
  <si>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</si>
  <si>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</si>
  <si>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</si>
  <si>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</si>
  <si>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</si>
  <si>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</si>
  <si>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</si>
  <si>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</si>
  <si>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</si>
  <si>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</si>
  <si>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</si>
  <si>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</si>
  <si>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</si>
  <si>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</si>
  <si>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</si>
  <si>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</si>
  <si>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</si>
  <si>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</si>
  <si>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</si>
  <si>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</si>
  <si>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</si>
  <si>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</si>
  <si>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</si>
  <si>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</si>
  <si>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</si>
  <si>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</si>
  <si>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</si>
  <si>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</si>
  <si>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</si>
  <si>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</si>
  <si>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</si>
  <si>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</si>
  <si>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</si>
  <si>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</si>
  <si>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</si>
  <si>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</si>
  <si>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</si>
  <si>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</si>
  <si>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</si>
  <si>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</si>
  <si>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</si>
  <si>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</si>
  <si>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</si>
  <si>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</si>
  <si>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</si>
  <si>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</si>
  <si>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</si>
  <si>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</si>
  <si>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</si>
  <si>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</si>
  <si>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</si>
  <si>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</si>
  <si>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</si>
  <si>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</si>
  <si>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</si>
  <si>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</si>
  <si>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</si>
  <si>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</si>
  <si>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</si>
  <si>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</si>
  <si>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</si>
  <si>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</si>
  <si>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</si>
  <si>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</si>
  <si>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</si>
  <si>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</si>
  <si>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</si>
  <si>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</si>
  <si>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</si>
  <si>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</si>
  <si>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</si>
  <si>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</si>
  <si>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</si>
  <si>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</si>
  <si>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</si>
  <si>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</si>
  <si>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</si>
  <si>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</si>
  <si>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</si>
  <si>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</si>
  <si>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</si>
  <si>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</si>
  <si>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</si>
  <si>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</si>
  <si>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</si>
  <si>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</si>
  <si>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</si>
  <si>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</si>
  <si>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</si>
  <si>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</si>
  <si>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</si>
  <si>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</si>
  <si>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</si>
  <si>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</si>
  <si>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</si>
  <si>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</si>
  <si>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</si>
  <si>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</si>
  <si>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</si>
  <si>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</si>
  <si>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</si>
  <si>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</si>
  <si>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</si>
  <si>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</si>
  <si>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</si>
  <si>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</si>
  <si>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</si>
  <si>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</si>
  <si>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</si>
  <si>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</si>
  <si>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</si>
  <si>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</si>
  <si>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</si>
  <si>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</si>
  <si>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</si>
  <si>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</si>
  <si>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</si>
  <si>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</si>
  <si>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</si>
  <si>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</si>
  <si>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</si>
  <si>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</si>
  <si>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</si>
  <si>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</si>
  <si>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</si>
  <si>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</si>
  <si>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</si>
  <si>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</si>
  <si>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</si>
  <si>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</si>
  <si>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</si>
  <si>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</si>
  <si>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</si>
  <si>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</si>
  <si>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</si>
  <si>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</si>
  <si>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</si>
  <si>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</si>
  <si>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</si>
  <si>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</si>
  <si>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</si>
  <si>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</si>
  <si>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</si>
  <si>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</si>
  <si>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</si>
  <si>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</si>
  <si>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</si>
  <si>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</si>
  <si>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</si>
  <si>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</si>
  <si>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</si>
  <si>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</si>
  <si>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</si>
  <si>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</si>
  <si>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</si>
  <si>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</si>
  <si>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</si>
  <si>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</si>
  <si>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</si>
  <si>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</si>
  <si>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</si>
  <si>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</si>
  <si>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</si>
  <si>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</si>
  <si>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</si>
  <si>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</si>
  <si>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</si>
  <si>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</si>
  <si>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</si>
  <si>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</si>
  <si>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</si>
  <si>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</si>
  <si>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</si>
  <si>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</si>
  <si>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</si>
  <si>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</si>
  <si>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</si>
  <si>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</si>
  <si>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</si>
  <si>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</si>
  <si>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</si>
  <si>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</si>
  <si>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</si>
  <si>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</si>
  <si>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</si>
  <si>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</si>
  <si>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</si>
  <si>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</si>
  <si>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</si>
  <si>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</si>
  <si>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</si>
  <si>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</si>
  <si>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</si>
  <si>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</si>
  <si>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</si>
  <si>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</si>
  <si>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</si>
  <si>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</si>
  <si>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</si>
  <si>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</si>
  <si>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</si>
  <si>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</si>
  <si>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</si>
  <si>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</si>
  <si>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</si>
  <si>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</si>
  <si>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</si>
  <si>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</si>
  <si>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</si>
  <si>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</si>
  <si>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</si>
  <si>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</si>
  <si>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</si>
  <si>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</si>
  <si>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</si>
  <si>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</si>
  <si>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</si>
  <si>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</si>
  <si>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</si>
  <si>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</si>
  <si>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</si>
  <si>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</si>
  <si>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</si>
  <si>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</si>
  <si>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</si>
  <si>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</si>
  <si>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</si>
  <si>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</si>
  <si>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</si>
  <si>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</si>
  <si>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</si>
  <si>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</si>
  <si>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</si>
  <si>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</si>
  <si>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</si>
  <si>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</si>
  <si>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</si>
  <si>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</si>
  <si>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</si>
  <si>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</si>
  <si>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</si>
  <si>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</si>
  <si>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</si>
  <si>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</si>
  <si>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</si>
  <si>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</si>
  <si>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</si>
  <si>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</si>
  <si>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</si>
  <si>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</si>
  <si>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</si>
  <si>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</si>
  <si>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</si>
  <si>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</si>
  <si>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</si>
  <si>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</si>
  <si>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</si>
  <si>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</si>
  <si>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</si>
  <si>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</si>
  <si>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</si>
  <si>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</si>
  <si>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</si>
  <si>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</si>
  <si>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</si>
  <si>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</si>
  <si>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</si>
  <si>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</si>
  <si>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</si>
  <si>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</si>
  <si>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</si>
  <si>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</si>
  <si>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</si>
  <si>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</si>
  <si>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</si>
  <si>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</si>
  <si>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</si>
  <si>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</si>
  <si>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</si>
  <si>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</si>
  <si>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</si>
  <si>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</si>
  <si>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</si>
  <si>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</si>
  <si>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</si>
  <si>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</si>
  <si>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</si>
  <si>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</si>
  <si>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</si>
  <si>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</si>
  <si>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</si>
  <si>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</si>
  <si>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</si>
  <si>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</si>
  <si>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</si>
  <si>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</si>
  <si>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</si>
  <si>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</si>
  <si>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</si>
  <si>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</si>
  <si>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</si>
  <si>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</si>
  <si>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</si>
  <si>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</si>
  <si>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</si>
  <si>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</si>
  <si>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</si>
  <si>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</si>
  <si>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</si>
  <si>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</si>
  <si>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</si>
  <si>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</si>
  <si>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</si>
  <si>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</si>
  <si>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</si>
  <si>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</si>
  <si>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</si>
  <si>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</si>
  <si>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</si>
  <si>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</si>
  <si>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</si>
  <si>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</si>
  <si>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</si>
  <si>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</si>
  <si>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</si>
  <si>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</si>
  <si>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</si>
  <si>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</si>
  <si>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</si>
  <si>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</si>
  <si>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</si>
  <si>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</si>
  <si>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</si>
  <si>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</si>
  <si>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</si>
  <si>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</si>
  <si>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</si>
  <si>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</si>
  <si>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</si>
  <si>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</si>
  <si>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</si>
  <si>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</si>
  <si>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</si>
  <si>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</si>
  <si>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</si>
  <si>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</si>
  <si>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</si>
  <si>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</si>
  <si>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</si>
  <si>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</si>
  <si>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</si>
  <si>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</si>
  <si>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</si>
  <si>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</si>
  <si>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</si>
  <si>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</si>
  <si>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</si>
  <si>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</si>
  <si>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</si>
  <si>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</si>
  <si>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</si>
  <si>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</si>
  <si>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</si>
  <si>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</si>
  <si>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</si>
  <si>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</si>
  <si>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</si>
  <si>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</si>
  <si>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</si>
  <si>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</si>
  <si>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</si>
  <si>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</si>
  <si>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</si>
  <si>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</si>
  <si>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</si>
  <si>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</si>
  <si>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</si>
  <si>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</si>
  <si>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</si>
  <si>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</si>
  <si>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</si>
  <si>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</si>
  <si>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</si>
  <si>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</si>
  <si>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</si>
  <si>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</si>
  <si>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</si>
  <si>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</si>
  <si>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</si>
  <si>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</si>
  <si>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</si>
  <si>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</si>
  <si>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</si>
  <si>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</si>
  <si>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</si>
  <si>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</si>
  <si>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</si>
  <si>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</si>
  <si>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</si>
  <si>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</si>
  <si>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</si>
  <si>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</si>
  <si>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</si>
  <si>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</si>
  <si>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</si>
  <si>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</si>
  <si>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</si>
  <si>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</si>
  <si>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</si>
  <si>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</si>
  <si>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</si>
  <si>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</si>
  <si>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</si>
  <si>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</si>
  <si>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</si>
  <si>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</si>
  <si>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</si>
  <si>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</si>
  <si>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</si>
  <si>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</si>
  <si>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</si>
  <si>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</si>
  <si>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</si>
  <si>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</si>
  <si>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</si>
  <si>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</si>
  <si>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</si>
  <si>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</si>
  <si>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</si>
  <si>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</si>
  <si>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</si>
  <si>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</si>
  <si>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</si>
  <si>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</si>
  <si>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</si>
  <si>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</si>
  <si>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</si>
  <si>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</si>
  <si>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</si>
  <si>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</si>
  <si>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</si>
  <si>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</si>
  <si>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</si>
  <si>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</si>
  <si>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</si>
  <si>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</si>
  <si>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</si>
  <si>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</si>
  <si>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</si>
  <si>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</si>
  <si>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</si>
  <si>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</si>
  <si>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</si>
  <si>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</si>
  <si>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</si>
  <si>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</si>
  <si>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</si>
  <si>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</si>
  <si>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</si>
  <si>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</si>
  <si>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</si>
  <si>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</si>
  <si>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</si>
  <si>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</si>
  <si>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</si>
  <si>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</si>
  <si>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</si>
  <si>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</si>
  <si>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</si>
  <si>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</si>
  <si>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</si>
  <si>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</si>
  <si>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</si>
  <si>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</si>
  <si>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</si>
  <si>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</si>
  <si>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</si>
  <si>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</si>
  <si>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</si>
  <si>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</si>
  <si>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</si>
  <si>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</si>
  <si>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</si>
  <si>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</si>
  <si>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</si>
  <si>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</si>
  <si>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</si>
  <si>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</si>
  <si>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</si>
  <si>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</si>
  <si>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</si>
  <si>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</si>
  <si>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</si>
  <si>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</si>
  <si>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</si>
  <si>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</si>
  <si>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</si>
  <si>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</si>
  <si>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</si>
  <si>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</si>
  <si>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</si>
  <si>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</si>
  <si>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</si>
  <si>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</si>
  <si>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</si>
  <si>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</si>
  <si>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</si>
  <si>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</si>
  <si>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</si>
  <si>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</si>
  <si>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</si>
  <si>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</si>
  <si>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</si>
  <si>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</si>
  <si>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</si>
  <si>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</si>
  <si>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</si>
  <si>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</si>
  <si>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</si>
  <si>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</si>
  <si>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</si>
  <si>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</si>
  <si>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</si>
  <si>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</si>
  <si>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</si>
  <si>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</si>
  <si>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</si>
  <si>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</si>
  <si>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</si>
  <si>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</si>
  <si>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</si>
  <si>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</si>
  <si>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</si>
  <si>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</si>
  <si>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</si>
  <si>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</si>
  <si>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</si>
  <si>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</si>
  <si>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</si>
  <si>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</si>
  <si>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</si>
  <si>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</si>
  <si>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</si>
  <si>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</si>
  <si>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</si>
  <si>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</si>
  <si>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</si>
  <si>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</si>
  <si>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</si>
  <si>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</si>
  <si>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</si>
  <si>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</si>
  <si>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</si>
  <si>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</si>
  <si>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</si>
  <si>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</si>
  <si>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</si>
  <si>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</si>
  <si>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</si>
  <si>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</si>
  <si>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</si>
  <si>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</si>
  <si>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</si>
  <si>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</si>
  <si>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</si>
  <si>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</si>
  <si>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</si>
  <si>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</si>
  <si>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</si>
  <si>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</si>
  <si>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</si>
  <si>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</si>
  <si>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</si>
  <si>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</si>
  <si>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</si>
  <si>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</si>
  <si>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</si>
  <si>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</si>
  <si>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</si>
  <si>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</si>
  <si>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</si>
  <si>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</si>
  <si>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</si>
  <si>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</si>
  <si>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</si>
  <si>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</si>
  <si>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</si>
  <si>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</si>
  <si>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</si>
  <si>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</si>
  <si>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</si>
  <si>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</si>
  <si>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</si>
  <si>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</si>
  <si>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</si>
  <si>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</si>
  <si>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</si>
  <si>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</si>
  <si>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</si>
  <si>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</si>
  <si>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</si>
  <si>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</si>
  <si>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</si>
  <si>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</si>
  <si>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</si>
  <si>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</si>
  <si>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</si>
  <si>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</si>
  <si>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</si>
  <si>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</si>
  <si>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</si>
  <si>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</si>
  <si>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</si>
  <si>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</si>
  <si>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</si>
  <si>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</si>
  <si>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</si>
  <si>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</si>
  <si>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</si>
  <si>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</si>
  <si>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</si>
  <si>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</si>
  <si>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</si>
  <si>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</si>
  <si>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</si>
  <si>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</si>
  <si>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</si>
  <si>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</si>
  <si>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</si>
  <si>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</si>
  <si>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</si>
  <si>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</si>
  <si>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</si>
  <si>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</si>
  <si>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</si>
  <si>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</si>
  <si>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</si>
  <si>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</si>
  <si>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</si>
  <si>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</si>
  <si>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</si>
  <si>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</si>
  <si>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</si>
  <si>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</si>
  <si>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</si>
  <si>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</si>
  <si>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</si>
  <si>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</si>
  <si>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</si>
  <si>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</si>
  <si>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</si>
  <si>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</si>
  <si>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</si>
  <si>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</si>
  <si>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</si>
  <si>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</si>
  <si>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</si>
  <si>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</si>
  <si>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</si>
  <si>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</si>
  <si>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</si>
  <si>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</si>
  <si>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</si>
  <si>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</si>
  <si>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</si>
  <si>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</si>
  <si>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</si>
  <si>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</si>
  <si>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</si>
  <si>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</si>
  <si>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</si>
  <si>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</si>
  <si>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</si>
  <si>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</si>
  <si>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</si>
  <si>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</si>
  <si>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</si>
  <si>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</si>
  <si>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</si>
  <si>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</si>
  <si>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</si>
  <si>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</si>
  <si>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</si>
  <si>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</si>
  <si>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</si>
  <si>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</si>
  <si>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</si>
  <si>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</si>
  <si>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</si>
  <si>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</si>
  <si>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</si>
  <si>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</si>
  <si>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</si>
  <si>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</si>
  <si>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</si>
  <si>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</si>
  <si>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</si>
  <si>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</si>
  <si>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</si>
  <si>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</si>
  <si>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</si>
  <si>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</si>
  <si>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</si>
  <si>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</si>
  <si>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</si>
  <si>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</si>
  <si>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</si>
  <si>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</si>
  <si>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</si>
  <si>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</si>
  <si>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</si>
  <si>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</si>
  <si>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</si>
  <si>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</si>
  <si>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</si>
  <si>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</si>
  <si>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</si>
  <si>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</si>
  <si>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</si>
  <si>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</si>
  <si>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</si>
  <si>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</si>
  <si>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</si>
  <si>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</si>
  <si>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</si>
  <si>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</si>
  <si>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</si>
  <si>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</si>
  <si>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</si>
  <si>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</si>
  <si>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</si>
  <si>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</si>
  <si>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</si>
  <si>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</si>
  <si>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</si>
  <si>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</si>
  <si>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</si>
  <si>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</si>
  <si>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</si>
  <si>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</si>
  <si>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</si>
  <si>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</si>
  <si>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</si>
  <si>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</si>
  <si>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</si>
  <si>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</si>
  <si>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</si>
  <si>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</si>
  <si>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</si>
  <si>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</si>
  <si>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</si>
  <si>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</si>
  <si>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</si>
  <si>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</si>
  <si>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</si>
  <si>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</si>
  <si>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</si>
  <si>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</si>
  <si>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</si>
  <si>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</si>
  <si>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</si>
  <si>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</si>
  <si>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</si>
  <si>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</si>
  <si>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</si>
  <si>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</si>
  <si>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</si>
  <si>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</si>
  <si>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</si>
  <si>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</si>
  <si>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</si>
  <si>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</si>
  <si>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</si>
  <si>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</si>
  <si>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</si>
  <si>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</si>
  <si>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</si>
  <si>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</si>
  <si>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</si>
  <si>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</si>
  <si>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</si>
  <si>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</si>
  <si>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</si>
  <si>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</si>
  <si>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</si>
  <si>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</si>
  <si>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</si>
  <si>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</si>
  <si>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</si>
  <si>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</si>
  <si>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</si>
  <si>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</si>
  <si>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</si>
  <si>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</si>
  <si>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</si>
  <si>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</si>
  <si>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</si>
  <si>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</si>
  <si>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</si>
  <si>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</si>
  <si>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</si>
  <si>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</si>
  <si>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</si>
  <si>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</si>
  <si>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</si>
  <si>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</si>
  <si>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</si>
  <si>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</si>
  <si>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</si>
  <si>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</si>
  <si>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</si>
  <si>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</si>
  <si>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</si>
  <si>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</si>
  <si>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</si>
  <si>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</si>
  <si>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</si>
  <si>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</si>
  <si>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</si>
  <si>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</si>
  <si>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</si>
  <si>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</si>
  <si>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</si>
  <si>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</si>
  <si>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</si>
  <si>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</si>
  <si>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</si>
  <si>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</si>
  <si>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</si>
  <si>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</si>
  <si>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</si>
  <si>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</si>
  <si>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</si>
  <si>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</si>
  <si>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</si>
  <si>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</si>
  <si>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</si>
  <si>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</si>
  <si>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</si>
  <si>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</si>
  <si>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</si>
  <si>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</si>
  <si>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</si>
  <si>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</si>
  <si>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</si>
  <si>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</si>
  <si>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</si>
  <si>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</si>
  <si>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</si>
  <si>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</si>
  <si>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</si>
  <si>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</si>
  <si>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</si>
  <si>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</si>
  <si>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</si>
  <si>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</si>
  <si>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</si>
  <si>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</si>
  <si>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</si>
  <si>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</si>
  <si>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</si>
  <si>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</si>
  <si>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</si>
  <si>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</si>
  <si>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</si>
  <si>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</si>
  <si>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</si>
  <si>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</si>
  <si>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</si>
  <si>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</si>
  <si>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</si>
  <si>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</si>
  <si>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</si>
  <si>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</si>
  <si>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</si>
  <si>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</si>
  <si>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</si>
  <si>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</si>
  <si>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</si>
  <si>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</si>
  <si>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</si>
  <si>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</si>
  <si>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</si>
  <si>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</si>
  <si>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</si>
  <si>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</si>
  <si>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</si>
  <si>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</si>
  <si>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</si>
  <si>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</si>
  <si>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</si>
  <si>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</si>
  <si>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</si>
  <si>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</si>
  <si>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</si>
  <si>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</si>
  <si>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</si>
  <si>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</si>
  <si>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</si>
  <si>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</si>
  <si>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</si>
  <si>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</si>
  <si>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</si>
  <si>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</si>
  <si>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</si>
  <si>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</si>
  <si>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</si>
  <si>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</si>
  <si>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</si>
  <si>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</si>
  <si>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</si>
  <si>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</si>
  <si>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</si>
  <si>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</si>
  <si>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</si>
  <si>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</si>
  <si>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</si>
  <si>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</si>
  <si>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</si>
  <si>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</si>
  <si>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</si>
  <si>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</si>
  <si>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</si>
  <si>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</si>
  <si>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</si>
  <si>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</si>
  <si>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</si>
  <si>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</si>
  <si>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</si>
  <si>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</si>
  <si>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</si>
  <si>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</si>
  <si>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</si>
  <si>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</si>
  <si>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</si>
  <si>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</si>
  <si>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</si>
  <si>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</si>
  <si>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</si>
  <si>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</si>
  <si>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</si>
  <si>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</si>
  <si>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</si>
  <si>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</si>
  <si>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</si>
  <si>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</si>
  <si>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</si>
  <si>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</si>
  <si>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</si>
  <si>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</si>
  <si>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</si>
  <si>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</si>
  <si>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</si>
  <si>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</si>
  <si>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</si>
  <si>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</si>
  <si>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</si>
  <si>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</si>
  <si>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</si>
  <si>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</si>
  <si>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</si>
  <si>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</si>
  <si>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</si>
  <si>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</si>
  <si>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</si>
  <si>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</si>
  <si>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</si>
  <si>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</si>
  <si>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</si>
  <si>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</si>
  <si>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</si>
  <si>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</si>
  <si>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</si>
  <si>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</si>
  <si>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</si>
  <si>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</si>
  <si>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</si>
  <si>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</si>
  <si>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</si>
  <si>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</si>
  <si>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</si>
  <si>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</si>
  <si>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</si>
  <si>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</si>
  <si>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</si>
  <si>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</si>
  <si>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</si>
  <si>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</si>
  <si>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</si>
  <si>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</si>
  <si>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</si>
  <si>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</si>
  <si>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</si>
  <si>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</si>
  <si>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</si>
  <si>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</si>
  <si>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</si>
  <si>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</si>
  <si>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</si>
  <si>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</si>
  <si>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</si>
  <si>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</si>
  <si>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</si>
  <si>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</si>
  <si>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</si>
  <si>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</si>
  <si>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</si>
  <si>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</si>
  <si>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</si>
  <si>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</si>
  <si>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</si>
  <si>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</si>
  <si>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</si>
  <si>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</si>
  <si>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</si>
  <si>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</si>
  <si>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</si>
  <si>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</si>
  <si>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</si>
  <si>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</si>
  <si>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</si>
  <si>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</si>
  <si>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</si>
  <si>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</si>
  <si>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</si>
  <si>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</si>
  <si>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</si>
  <si>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</si>
  <si>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</si>
  <si>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</si>
  <si>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</si>
  <si>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</si>
  <si>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</si>
  <si>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</si>
  <si>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</si>
  <si>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</si>
  <si>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</si>
  <si>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</si>
  <si>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</si>
  <si>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</si>
  <si>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</si>
  <si>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</si>
  <si>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</si>
  <si>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</si>
  <si>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</si>
  <si>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</si>
  <si>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</si>
  <si>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</si>
  <si>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</si>
  <si>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</si>
  <si>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</si>
  <si>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</si>
  <si>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</si>
  <si>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</si>
  <si>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</si>
  <si>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</si>
  <si>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</si>
  <si>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</si>
  <si>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</si>
  <si>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</si>
  <si>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</si>
  <si>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</si>
  <si>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</si>
  <si>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</si>
  <si>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</si>
  <si>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</si>
  <si>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</si>
  <si>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</si>
  <si>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</si>
  <si>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</si>
  <si>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</si>
  <si>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</si>
  <si>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</si>
  <si>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</si>
  <si>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</si>
  <si>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</si>
  <si>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</si>
  <si>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</si>
  <si>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</si>
  <si>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</si>
  <si>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</si>
  <si>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</si>
  <si>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</si>
  <si>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</si>
  <si>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</si>
  <si>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</si>
  <si>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</si>
  <si>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</si>
  <si>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</si>
  <si>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</si>
  <si>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</si>
  <si>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</si>
  <si>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</si>
  <si>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</si>
  <si>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</si>
  <si>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</si>
  <si>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</si>
  <si>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</si>
  <si>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</si>
  <si>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</si>
  <si>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</si>
  <si>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</si>
  <si>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</si>
  <si>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</si>
  <si>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</si>
  <si>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</si>
  <si>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</si>
  <si>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</si>
  <si>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</si>
  <si>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</si>
  <si>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</si>
  <si>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</si>
  <si>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</si>
  <si>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</si>
  <si>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</si>
  <si>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</si>
  <si>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</si>
  <si>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</si>
  <si>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</si>
  <si>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</si>
  <si>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</si>
  <si>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</si>
  <si>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</si>
  <si>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</si>
  <si>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</si>
  <si>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</si>
  <si>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</si>
  <si>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</si>
  <si>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</si>
  <si>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</si>
  <si>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</si>
  <si>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</si>
  <si>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</si>
  <si>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</si>
  <si>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</si>
  <si>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</si>
  <si>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</si>
  <si>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</si>
  <si>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</si>
  <si>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</si>
  <si>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</si>
  <si>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</si>
  <si>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</si>
  <si>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</si>
  <si>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</si>
  <si>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</si>
  <si>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</si>
  <si>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</si>
  <si>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</si>
  <si>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</si>
  <si>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</si>
  <si>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</si>
  <si>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</si>
  <si>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</si>
  <si>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</si>
  <si>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</si>
  <si>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</si>
  <si>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</si>
  <si>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</si>
  <si>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</si>
  <si>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</si>
  <si>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</si>
  <si>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</si>
  <si>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</si>
  <si>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</si>
  <si>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</si>
  <si>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</si>
  <si>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</si>
  <si>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</si>
  <si>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</si>
  <si>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</si>
  <si>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</si>
  <si>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</si>
  <si>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</si>
  <si>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</si>
  <si>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</si>
  <si>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</si>
  <si>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</si>
  <si>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</si>
  <si>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</si>
  <si>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</si>
  <si>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</si>
  <si>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</si>
  <si>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</si>
  <si>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</si>
  <si>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</si>
  <si>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</si>
  <si>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</si>
  <si>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</si>
  <si>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</si>
  <si>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</si>
  <si>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</si>
  <si>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</si>
  <si>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</si>
  <si>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</si>
  <si>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</si>
  <si>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</si>
  <si>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</si>
  <si>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</si>
  <si>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</si>
  <si>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</si>
  <si>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</si>
  <si>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</si>
  <si>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</si>
  <si>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</si>
  <si>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</si>
  <si>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</si>
  <si>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</si>
  <si>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</si>
  <si>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</si>
  <si>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</si>
  <si>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</si>
  <si>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</si>
  <si>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</si>
  <si>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</si>
  <si>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</si>
  <si>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</si>
  <si>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</si>
  <si>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</si>
  <si>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</si>
  <si>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</si>
  <si>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</si>
  <si>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</si>
  <si>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</si>
  <si>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</si>
  <si>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</si>
  <si>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</si>
  <si>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</si>
  <si>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</si>
  <si>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</si>
  <si>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</si>
  <si>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</si>
  <si>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</si>
  <si>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</si>
  <si>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</si>
  <si>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</si>
  <si>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</si>
  <si>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</si>
  <si>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</si>
  <si>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</si>
  <si>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</si>
  <si>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</si>
  <si>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</si>
  <si>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</si>
  <si>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</si>
  <si>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</si>
  <si>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</si>
  <si>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</si>
  <si>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</si>
  <si>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</si>
  <si>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</si>
  <si>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</si>
  <si>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</si>
  <si>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</si>
  <si>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</si>
  <si>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</si>
  <si>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</si>
  <si>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</si>
  <si>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</si>
  <si>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</si>
  <si>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</si>
  <si>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</si>
  <si>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</si>
  <si>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</si>
  <si>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</si>
  <si>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</si>
  <si>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</si>
  <si>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</si>
  <si>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</si>
  <si>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</si>
  <si>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</si>
  <si>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</si>
  <si>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</si>
  <si>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</si>
  <si>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</si>
  <si>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</si>
  <si>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</si>
  <si>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</si>
  <si>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</si>
  <si>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</si>
  <si>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</si>
  <si>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</si>
  <si>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</si>
  <si>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</si>
  <si>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</si>
  <si>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</si>
  <si>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</si>
  <si>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</si>
  <si>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</si>
  <si>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</si>
  <si>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</si>
  <si>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</si>
  <si>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</si>
  <si>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</si>
  <si>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</si>
  <si>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</si>
  <si>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</si>
  <si>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</si>
  <si>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</si>
  <si>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</si>
  <si>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</si>
  <si>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</si>
  <si>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</si>
  <si>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</si>
  <si>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</si>
  <si>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</si>
  <si>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</si>
  <si>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</si>
  <si>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</si>
  <si>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</si>
  <si>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</si>
  <si>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</si>
  <si>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</si>
  <si>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</si>
  <si>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</si>
  <si>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</si>
  <si>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</si>
  <si>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</si>
  <si>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</si>
  <si>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</si>
  <si>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</si>
  <si>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</si>
  <si>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</si>
  <si>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</si>
  <si>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</si>
  <si>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</si>
  <si>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</si>
  <si>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</si>
  <si>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</si>
  <si>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</si>
  <si>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</si>
  <si>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</si>
  <si>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</si>
  <si>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</si>
  <si>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</si>
  <si>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</si>
  <si>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</si>
  <si>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</si>
  <si>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</si>
  <si>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</si>
  <si>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</si>
  <si>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</si>
  <si>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</si>
  <si>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</si>
  <si>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</si>
  <si>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</si>
  <si>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</si>
  <si>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</si>
  <si>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</si>
  <si>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</si>
  <si>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</si>
  <si>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</si>
  <si>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</si>
  <si>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</si>
  <si>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</si>
  <si>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</si>
  <si>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</si>
  <si>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</si>
  <si>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</si>
  <si>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</si>
  <si>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</si>
  <si>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</si>
  <si>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</si>
  <si>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</si>
  <si>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</si>
  <si>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</si>
  <si>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</si>
  <si>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</si>
  <si>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</si>
  <si>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</si>
  <si>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</si>
  <si>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</si>
  <si>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</si>
  <si>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</si>
  <si>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</si>
  <si>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</si>
  <si>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</si>
  <si>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</si>
  <si>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</si>
  <si>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</si>
  <si>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</si>
  <si>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</si>
  <si>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</si>
  <si>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</si>
  <si>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</si>
  <si>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</si>
  <si>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</si>
  <si>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</si>
  <si>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</si>
  <si>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</si>
  <si>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</si>
  <si>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</si>
  <si>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</si>
  <si>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</si>
  <si>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</si>
  <si>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</si>
  <si>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</si>
  <si>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</si>
  <si>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</si>
  <si>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</si>
  <si>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</si>
  <si>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</si>
  <si>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</si>
  <si>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</si>
  <si>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</si>
  <si>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</si>
  <si>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</si>
  <si>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</si>
  <si>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</si>
  <si>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</si>
  <si>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</si>
  <si>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</si>
  <si>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</si>
  <si>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</si>
  <si>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</si>
  <si>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</si>
  <si>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</si>
  <si>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</si>
  <si>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</si>
  <si>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</si>
  <si>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</si>
  <si>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</si>
  <si>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</si>
  <si>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</si>
  <si>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</si>
  <si>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</si>
  <si>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</si>
  <si>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</si>
  <si>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</si>
  <si>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</si>
  <si>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</si>
  <si>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</si>
  <si>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</si>
  <si>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</si>
  <si>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</si>
  <si>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</si>
  <si>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</si>
  <si>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</si>
  <si>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</si>
  <si>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</si>
  <si>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</si>
  <si>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</si>
  <si>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</si>
  <si>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</si>
  <si>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</si>
  <si>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</si>
  <si>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</si>
  <si>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</si>
  <si>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</si>
  <si>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</si>
  <si>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</si>
  <si>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</si>
  <si>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</si>
  <si>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</si>
  <si>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</si>
  <si>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</si>
  <si>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</si>
  <si>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</si>
  <si>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</si>
  <si>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</si>
  <si>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</si>
  <si>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</si>
  <si>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</si>
  <si>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</si>
  <si>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</si>
  <si>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</si>
  <si>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</si>
  <si>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</si>
  <si>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</si>
  <si>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</si>
  <si>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</si>
  <si>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</si>
  <si>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</si>
  <si>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</si>
  <si>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</si>
  <si>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</si>
  <si>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</si>
  <si>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</si>
  <si>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</si>
  <si>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</si>
  <si>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</si>
  <si>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</si>
  <si>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</si>
  <si>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</si>
  <si>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</si>
  <si>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</si>
  <si>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</si>
  <si>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</si>
  <si>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</si>
  <si>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</si>
  <si>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</si>
  <si>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</si>
  <si>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</si>
  <si>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</si>
  <si>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</si>
  <si>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</si>
  <si>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</si>
  <si>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</si>
  <si>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</si>
  <si>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</si>
  <si>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</si>
  <si>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</si>
  <si>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</si>
  <si>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</si>
  <si>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</si>
  <si>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</si>
  <si>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</si>
  <si>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</si>
  <si>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</si>
  <si>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</si>
  <si>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</si>
  <si>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</si>
  <si>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</si>
  <si>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</si>
  <si>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</si>
  <si>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</si>
  <si>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</si>
  <si>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</si>
  <si>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</si>
  <si>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</si>
  <si>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</si>
  <si>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</si>
  <si>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</si>
  <si>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</si>
  <si>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</si>
  <si>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</si>
  <si>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</si>
  <si>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</si>
  <si>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</si>
  <si>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</si>
  <si>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</si>
  <si>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</si>
  <si>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</si>
  <si>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</si>
  <si>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</si>
  <si>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</si>
  <si>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</si>
  <si>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</si>
  <si>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</si>
  <si>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</si>
  <si>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</si>
  <si>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</si>
  <si>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</si>
  <si>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</si>
  <si>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</si>
  <si>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</si>
  <si>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</si>
  <si>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</si>
  <si>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</si>
  <si>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</si>
  <si>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</si>
  <si>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</si>
  <si>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</si>
  <si>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</si>
  <si>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</si>
  <si>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</si>
  <si>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</si>
  <si>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</si>
  <si>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</si>
  <si>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</si>
  <si>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</si>
  <si>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</si>
  <si>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</si>
  <si>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</si>
  <si>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</si>
  <si>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</si>
  <si>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</si>
  <si>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</si>
  <si>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</si>
  <si>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</si>
  <si>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</si>
  <si>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</si>
  <si>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</si>
  <si>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</si>
  <si>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</si>
  <si>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</si>
  <si>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</si>
  <si>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</si>
  <si>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</si>
  <si>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</si>
  <si>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</si>
  <si>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</si>
  <si>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</si>
  <si>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</si>
  <si>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</si>
  <si>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</si>
  <si>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</si>
  <si>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</si>
  <si>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</si>
  <si>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</si>
  <si>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</si>
  <si>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</si>
  <si>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</si>
  <si>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</si>
  <si>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</si>
  <si>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</si>
  <si>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</si>
  <si>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</si>
  <si>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</si>
  <si>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</si>
  <si>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</si>
  <si>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</si>
  <si>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</si>
  <si>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</si>
  <si>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</si>
  <si>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</si>
  <si>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</si>
  <si>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</si>
  <si>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</si>
  <si>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</si>
  <si>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</si>
  <si>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</si>
  <si>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</si>
  <si>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</si>
  <si>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</si>
  <si>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</si>
  <si>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</si>
  <si>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</si>
  <si>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</si>
  <si>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</si>
  <si>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</si>
  <si>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</si>
  <si>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</si>
  <si>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</si>
  <si>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</si>
  <si>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</si>
  <si>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</si>
  <si>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</si>
  <si>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</si>
  <si>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</si>
  <si>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</si>
  <si>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</si>
  <si>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</si>
  <si>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</si>
  <si>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</si>
  <si>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</si>
  <si>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</si>
  <si>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</si>
  <si>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</si>
  <si>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</si>
  <si>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</si>
  <si>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</si>
  <si>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</si>
  <si>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</si>
  <si>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</si>
  <si>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</si>
  <si>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</si>
  <si>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</si>
  <si>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</si>
  <si>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</si>
  <si>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</si>
  <si>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</si>
  <si>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</si>
  <si>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</si>
  <si>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</si>
  <si>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</si>
  <si>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</si>
  <si>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</si>
  <si>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</si>
  <si>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</si>
  <si>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</si>
  <si>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</si>
  <si>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</si>
  <si>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</si>
  <si>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</si>
  <si>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</si>
  <si>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</si>
  <si>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</si>
  <si>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</si>
  <si>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</si>
  <si>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</si>
  <si>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</si>
  <si>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</si>
  <si>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</si>
  <si>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</si>
  <si>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</si>
  <si>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</si>
  <si>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</si>
  <si>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</si>
  <si>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</si>
  <si>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</si>
  <si>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</si>
  <si>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</si>
  <si>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</si>
  <si>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</si>
  <si>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</si>
  <si>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</si>
  <si>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</si>
  <si>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</si>
  <si>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</si>
  <si>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</si>
  <si>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</si>
  <si>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</si>
  <si>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</si>
  <si>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</si>
  <si>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</si>
  <si>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</si>
  <si>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</si>
  <si>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</si>
  <si>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</si>
  <si>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</si>
  <si>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</si>
  <si>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</si>
  <si>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</si>
  <si>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</si>
  <si>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</si>
  <si>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</si>
  <si>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</si>
  <si>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</si>
  <si>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</si>
  <si>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</si>
  <si>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</si>
  <si>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</si>
  <si>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</si>
  <si>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</si>
  <si>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</si>
  <si>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</si>
  <si>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</si>
  <si>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</si>
  <si>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</si>
  <si>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</si>
  <si>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</si>
  <si>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</si>
  <si>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</si>
  <si>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</si>
  <si>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</si>
  <si>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</si>
  <si>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</si>
  <si>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</si>
  <si>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</si>
  <si>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</si>
  <si>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</si>
  <si>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</si>
  <si>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</si>
  <si>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</si>
  <si>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</si>
  <si>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</si>
  <si>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</si>
  <si>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</si>
  <si>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</si>
  <si>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</si>
  <si>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</si>
  <si>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</si>
  <si>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</si>
  <si>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</si>
  <si>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</si>
  <si>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</si>
  <si>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</si>
  <si>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</si>
  <si>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</si>
  <si>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</si>
  <si>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</si>
  <si>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</si>
  <si>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</si>
  <si>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</si>
  <si>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</si>
  <si>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</si>
  <si>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</si>
  <si>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</si>
  <si>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</si>
  <si>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</si>
  <si>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</si>
  <si>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</si>
  <si>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</si>
  <si>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</si>
  <si>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</si>
  <si>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</si>
  <si>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</si>
  <si>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</si>
  <si>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</si>
  <si>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</si>
  <si>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</si>
  <si>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</si>
  <si>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</si>
  <si>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</si>
  <si>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</si>
  <si>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</si>
  <si>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</si>
  <si>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</si>
  <si>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</si>
  <si>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</si>
  <si>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</si>
  <si>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</si>
  <si>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</si>
  <si>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</si>
  <si>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</si>
  <si>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</si>
  <si>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</si>
  <si>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</si>
  <si>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</si>
  <si>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</si>
  <si>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</si>
  <si>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</si>
  <si>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</si>
  <si>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</si>
  <si>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</si>
  <si>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</si>
  <si>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</si>
  <si>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</si>
  <si>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</si>
  <si>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</si>
  <si>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</si>
  <si>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</si>
  <si>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</si>
  <si>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</si>
  <si>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</si>
  <si>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</si>
  <si>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</si>
  <si>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</si>
  <si>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</si>
  <si>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</si>
  <si>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</si>
  <si>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</si>
  <si>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</si>
  <si>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</si>
  <si>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</si>
  <si>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</si>
  <si>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</si>
  <si>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</si>
  <si>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</si>
  <si>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</si>
  <si>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</si>
  <si>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</si>
  <si>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</si>
  <si>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</si>
  <si>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</si>
  <si>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</si>
  <si>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</si>
  <si>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</si>
  <si>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</si>
  <si>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</si>
  <si>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</si>
  <si>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</si>
  <si>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</si>
  <si>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</si>
  <si>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</si>
  <si>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</si>
  <si>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</si>
  <si>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</si>
  <si>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</si>
  <si>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</si>
  <si>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</si>
  <si>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</si>
  <si>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</si>
  <si>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</si>
  <si>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</si>
  <si>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</si>
  <si>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</si>
  <si>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</si>
  <si>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</si>
  <si>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</si>
  <si>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</si>
  <si>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</si>
  <si>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</si>
  <si>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</si>
  <si>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</si>
  <si>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</si>
  <si>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</si>
  <si>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</si>
  <si>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</si>
  <si>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</si>
  <si>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</si>
  <si>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</si>
  <si>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</si>
  <si>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</si>
  <si>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</si>
  <si>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</si>
  <si>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</si>
  <si>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</si>
  <si>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</si>
  <si>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</si>
  <si>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</si>
  <si>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</si>
  <si>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</si>
  <si>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</si>
  <si>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</si>
  <si>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</si>
  <si>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</si>
  <si>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</si>
  <si>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</si>
  <si>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</si>
  <si>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</si>
  <si>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</si>
  <si>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</si>
  <si>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</si>
  <si>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</si>
  <si>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</si>
  <si>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</si>
  <si>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</si>
  <si>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</si>
  <si>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</si>
  <si>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</si>
  <si>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</si>
  <si>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</si>
  <si>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</si>
  <si>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</si>
  <si>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</si>
  <si>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</si>
  <si>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</si>
  <si>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</si>
  <si>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</si>
  <si>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</si>
  <si>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</si>
  <si>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</si>
  <si>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</si>
  <si>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</si>
  <si>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</si>
  <si>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</si>
  <si>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</si>
  <si>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</si>
  <si>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</si>
  <si>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</si>
  <si>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</si>
  <si>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</si>
  <si>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</si>
  <si>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</si>
  <si>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</si>
  <si>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</si>
  <si>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</si>
  <si>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</si>
  <si>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</si>
  <si>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</si>
  <si>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</si>
  <si>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</si>
  <si>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</si>
  <si>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</si>
  <si>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</si>
  <si>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</si>
  <si>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</si>
  <si>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</si>
  <si>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</si>
  <si>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</si>
  <si>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</si>
  <si>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</si>
  <si>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</si>
  <si>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</si>
  <si>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</si>
  <si>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</si>
  <si>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</si>
  <si>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</si>
  <si>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</si>
  <si>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</si>
  <si>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</si>
  <si>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</si>
  <si>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</si>
  <si>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</si>
  <si>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</si>
  <si>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</si>
  <si>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</si>
  <si>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</si>
  <si>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</si>
  <si>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</si>
  <si>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</si>
  <si>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</si>
  <si>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</si>
  <si>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</si>
  <si>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</si>
  <si>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</si>
  <si>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</si>
  <si>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</si>
  <si>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</si>
  <si>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</si>
  <si>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</si>
  <si>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</si>
  <si>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</si>
  <si>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</si>
  <si>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</si>
  <si>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</si>
  <si>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</si>
  <si>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</si>
  <si>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</si>
  <si>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</si>
  <si>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</si>
  <si>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</si>
  <si>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</si>
  <si>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</si>
  <si>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</si>
  <si>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</si>
  <si>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</si>
  <si>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</si>
  <si>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</si>
  <si>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</si>
  <si>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</si>
  <si>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</si>
  <si>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</si>
  <si>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</si>
  <si>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</si>
  <si>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</si>
  <si>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</si>
  <si>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</si>
  <si>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</si>
  <si>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</si>
  <si>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</si>
  <si>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</si>
  <si>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</si>
  <si>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</si>
  <si>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</si>
  <si>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</si>
  <si>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</si>
  <si>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</si>
  <si>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</si>
  <si>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</si>
  <si>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</si>
  <si>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</si>
  <si>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</si>
  <si>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</si>
  <si>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</si>
  <si>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</si>
  <si>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</si>
  <si>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</si>
  <si>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</si>
  <si>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</si>
  <si>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</si>
  <si>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</si>
  <si>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</si>
  <si>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</si>
  <si>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</si>
  <si>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</si>
  <si>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</si>
  <si>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</si>
  <si>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</si>
  <si>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</si>
  <si>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</si>
  <si>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</si>
  <si>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</si>
  <si>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</si>
  <si>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</si>
  <si>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</si>
  <si>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</si>
  <si>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</si>
  <si>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</si>
  <si>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</si>
  <si>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</si>
  <si>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</si>
  <si>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</si>
  <si>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</si>
  <si>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</si>
  <si>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</si>
  <si>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</si>
  <si>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</si>
  <si>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</si>
  <si>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</si>
  <si>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</si>
  <si>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</si>
  <si>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</si>
  <si>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</si>
  <si>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</si>
  <si>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</si>
  <si>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</si>
  <si>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</si>
  <si>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</si>
  <si>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</si>
  <si>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</si>
  <si>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</si>
  <si>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</si>
  <si>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</si>
  <si>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</si>
  <si>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</si>
  <si>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</si>
  <si>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</si>
  <si>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</si>
  <si>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</si>
  <si>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</si>
  <si>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</si>
  <si>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</si>
  <si>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</si>
  <si>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</si>
  <si>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</si>
  <si>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</si>
  <si>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</si>
  <si>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</si>
  <si>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</si>
  <si>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</si>
  <si>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</si>
  <si>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</si>
  <si>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</si>
  <si>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</si>
  <si>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</si>
  <si>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</si>
  <si>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</si>
  <si>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</si>
  <si>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</si>
  <si>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</si>
  <si>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</si>
  <si>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</si>
  <si>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</si>
  <si>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</si>
  <si>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</si>
  <si>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</si>
  <si>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</si>
  <si>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</si>
  <si>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</si>
  <si>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</si>
  <si>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</si>
  <si>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</si>
  <si>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</si>
  <si>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</si>
  <si>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</si>
  <si>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</si>
  <si>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</si>
  <si>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</si>
  <si>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</si>
  <si>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</si>
  <si>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</si>
  <si>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</si>
  <si>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</si>
  <si>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</si>
  <si>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</si>
  <si>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</si>
  <si>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</si>
  <si>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</si>
  <si>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</si>
  <si>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</si>
  <si>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</si>
  <si>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</si>
  <si>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</si>
  <si>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</si>
  <si>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</si>
  <si>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</si>
  <si>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</si>
  <si>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</si>
  <si>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</si>
  <si>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</si>
  <si>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</si>
  <si>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</si>
  <si>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</si>
  <si>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</si>
  <si>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</si>
  <si>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</si>
  <si>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</si>
  <si>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</si>
  <si>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</si>
  <si>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</si>
  <si>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</si>
  <si>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</si>
  <si>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</si>
  <si>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</si>
  <si>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</si>
  <si>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</si>
  <si>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</si>
  <si>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</si>
  <si>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</si>
  <si>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</si>
  <si>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</si>
  <si>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</si>
  <si>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</si>
  <si>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</si>
  <si>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</si>
  <si>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</si>
  <si>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</si>
  <si>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</si>
  <si>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</si>
  <si>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</si>
  <si>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</si>
  <si>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</si>
  <si>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</si>
  <si>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</si>
  <si>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</si>
  <si>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</si>
  <si>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</si>
  <si>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</si>
  <si>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</si>
  <si>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</si>
  <si>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</si>
  <si>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</si>
  <si>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</si>
  <si>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</si>
  <si>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</si>
  <si>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</si>
  <si>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</si>
  <si>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</si>
  <si>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</si>
  <si>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</si>
  <si>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</si>
  <si>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</si>
  <si>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</si>
  <si>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</si>
  <si>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</si>
  <si>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</si>
  <si>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</si>
  <si>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</si>
  <si>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</si>
  <si>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</si>
  <si>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</si>
  <si>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</si>
  <si>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</si>
  <si>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</si>
  <si>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</si>
  <si>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</si>
  <si>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</si>
  <si>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</si>
  <si>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</si>
  <si>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</si>
  <si>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</si>
  <si>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</si>
  <si>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</si>
  <si>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</si>
  <si>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</si>
  <si>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</si>
  <si>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</si>
  <si>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</si>
  <si>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</si>
  <si>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</si>
  <si>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</si>
  <si>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</si>
  <si>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</si>
  <si>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</si>
  <si>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</si>
  <si>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</si>
  <si>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</si>
  <si>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</si>
  <si>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</si>
  <si>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</si>
  <si>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</si>
  <si>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</si>
  <si>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</si>
  <si>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</si>
  <si>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</si>
  <si>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</si>
  <si>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</si>
  <si>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</si>
  <si>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</si>
  <si>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</si>
  <si>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</si>
  <si>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</si>
  <si>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</si>
  <si>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</si>
  <si>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</si>
  <si>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</si>
  <si>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</si>
  <si>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</si>
  <si>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</si>
  <si>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</si>
  <si>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</si>
  <si>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</si>
  <si>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</si>
  <si>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</si>
  <si>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</si>
  <si>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</si>
  <si>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</si>
  <si>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</si>
  <si>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</si>
  <si>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</si>
  <si>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</si>
  <si>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</si>
  <si>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</si>
  <si>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</si>
  <si>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</si>
  <si>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</si>
  <si>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</si>
  <si>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</si>
  <si>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</si>
  <si>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</si>
  <si>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</si>
  <si>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</si>
  <si>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</si>
  <si>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</si>
  <si>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</si>
  <si>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</si>
  <si>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</si>
  <si>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</si>
  <si>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</si>
  <si>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</si>
  <si>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</si>
  <si>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</si>
  <si>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</si>
  <si>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</si>
  <si>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</si>
  <si>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</si>
  <si>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</si>
  <si>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</si>
  <si>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</si>
  <si>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</si>
  <si>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</si>
  <si>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</si>
  <si>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</si>
  <si>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</si>
  <si>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</si>
  <si>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</si>
  <si>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</si>
  <si>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</si>
  <si>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</si>
  <si>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</si>
  <si>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</si>
  <si>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</si>
  <si>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</si>
  <si>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</si>
  <si>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</si>
  <si>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</si>
  <si>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</si>
  <si>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</si>
  <si>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</si>
  <si>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</si>
  <si>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</si>
  <si>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</si>
  <si>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</si>
  <si>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</si>
  <si>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</si>
  <si>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</si>
  <si>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</si>
  <si>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</si>
  <si>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</si>
  <si>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</si>
  <si>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</si>
  <si>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</si>
  <si>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</si>
  <si>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</si>
  <si>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</si>
  <si>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</si>
  <si>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</si>
  <si>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</si>
  <si>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</si>
  <si>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</si>
  <si>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</si>
  <si>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</si>
  <si>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</si>
  <si>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</si>
  <si>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</si>
  <si>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</si>
  <si>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</si>
  <si>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</si>
  <si>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</si>
  <si>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</si>
  <si>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</si>
  <si>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</si>
  <si>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</si>
  <si>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</si>
  <si>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</si>
  <si>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</si>
  <si>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</si>
  <si>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</si>
  <si>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</si>
  <si>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</si>
  <si>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</si>
  <si>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</si>
  <si>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</si>
  <si>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</si>
  <si>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</si>
  <si>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</si>
  <si>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</si>
  <si>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</si>
  <si>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</si>
  <si>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</si>
  <si>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</si>
  <si>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</si>
  <si>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</si>
  <si>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</si>
  <si>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</si>
  <si>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</si>
  <si>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</si>
  <si>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</si>
  <si>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</si>
  <si>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</si>
  <si>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</si>
  <si>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</si>
  <si>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</si>
  <si>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</si>
  <si>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</si>
  <si>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</si>
  <si>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</si>
  <si>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</si>
  <si>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</si>
  <si>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</si>
  <si>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</si>
  <si>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</si>
  <si>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</si>
  <si>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</si>
  <si>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</si>
  <si>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</si>
  <si>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</si>
  <si>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</si>
  <si>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</si>
  <si>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</si>
  <si>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</si>
  <si>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</si>
  <si>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</si>
  <si>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</si>
  <si>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</si>
  <si>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</si>
  <si>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</si>
  <si>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</si>
  <si>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</si>
  <si>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</si>
  <si>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</si>
  <si>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</si>
  <si>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</si>
  <si>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</si>
  <si>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</si>
  <si>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</si>
  <si>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</si>
  <si>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</si>
  <si>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</si>
  <si>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</si>
  <si>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</si>
  <si>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</si>
  <si>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</si>
  <si>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</si>
  <si>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</si>
  <si>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</si>
  <si>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</si>
  <si>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</si>
  <si>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</si>
  <si>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</si>
  <si>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</si>
  <si>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</si>
  <si>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</si>
  <si>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</si>
  <si>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</si>
  <si>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</si>
  <si>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</si>
  <si>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</si>
  <si>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</si>
  <si>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</si>
  <si>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</si>
  <si>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</si>
  <si>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</si>
  <si>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</si>
  <si>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</si>
  <si>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</si>
  <si>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</si>
  <si>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</si>
  <si>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</si>
  <si>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</si>
  <si>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</si>
  <si>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</si>
  <si>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</si>
  <si>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</si>
  <si>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</si>
  <si>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</si>
  <si>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</si>
  <si>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</si>
  <si>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</si>
  <si>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</si>
  <si>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</si>
  <si>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</si>
  <si>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</si>
  <si>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</si>
  <si>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</si>
  <si>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</si>
  <si>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</si>
  <si>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</si>
  <si>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</si>
  <si>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</si>
  <si>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</si>
  <si>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</si>
  <si>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</si>
  <si>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</si>
  <si>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</si>
  <si>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</si>
  <si>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</si>
  <si>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</si>
  <si>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</si>
  <si>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</si>
  <si>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</si>
  <si>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</si>
  <si>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</si>
  <si>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</si>
  <si>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</si>
  <si>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</si>
  <si>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</si>
  <si>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</si>
  <si>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</si>
  <si>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</si>
  <si>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</si>
  <si>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</si>
  <si>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</si>
  <si>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</si>
  <si>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</si>
  <si>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</si>
  <si>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</si>
  <si>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</si>
  <si>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</si>
  <si>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</si>
  <si>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</si>
  <si>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</si>
  <si>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</si>
  <si>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</si>
  <si>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</si>
  <si>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</si>
  <si>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</si>
  <si>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</si>
  <si>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</si>
  <si>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</si>
  <si>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</si>
  <si>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</si>
  <si>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</si>
  <si>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</si>
  <si>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</si>
  <si>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</si>
  <si>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</si>
  <si>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</si>
  <si>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</si>
  <si>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</si>
  <si>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</si>
  <si>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</si>
  <si>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</si>
  <si>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</si>
  <si>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</si>
  <si>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</si>
  <si>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</si>
  <si>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</si>
  <si>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</si>
  <si>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</si>
  <si>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</si>
  <si>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</si>
  <si>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</si>
  <si>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</si>
  <si>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</si>
  <si>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</si>
  <si>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</si>
  <si>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</si>
  <si>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</si>
  <si>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</si>
  <si>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</si>
  <si>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</si>
  <si>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</si>
  <si>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</si>
  <si>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</si>
  <si>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</si>
  <si>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</si>
  <si>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</si>
  <si>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</si>
  <si>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</si>
  <si>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</si>
  <si>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</si>
  <si>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</si>
  <si>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</si>
  <si>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</si>
  <si>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</si>
  <si>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</si>
  <si>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</si>
  <si>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</si>
  <si>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</si>
  <si>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</si>
  <si>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</si>
  <si>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</si>
  <si>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</si>
  <si>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</si>
  <si>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</si>
  <si>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</si>
  <si>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</si>
  <si>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</si>
  <si>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</si>
  <si>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</si>
  <si>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</si>
  <si>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</si>
  <si>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</si>
  <si>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</si>
  <si>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</si>
  <si>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</si>
  <si>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</si>
  <si>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</si>
  <si>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</si>
  <si>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</si>
  <si>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</si>
  <si>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</si>
  <si>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</si>
  <si>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</si>
  <si>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</si>
  <si>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</si>
  <si>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</si>
  <si>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</si>
  <si>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</si>
  <si>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</si>
  <si>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</si>
  <si>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</si>
  <si>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</si>
  <si>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</si>
  <si>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</si>
  <si>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</si>
  <si>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</si>
  <si>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</si>
  <si>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</si>
  <si>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</si>
  <si>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</si>
  <si>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</si>
  <si>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</si>
  <si>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</si>
  <si>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</si>
  <si>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</si>
  <si>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</si>
  <si>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</si>
  <si>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</si>
  <si>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</si>
  <si>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</si>
  <si>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</si>
  <si>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</si>
  <si>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</si>
  <si>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</si>
  <si>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</si>
  <si>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</si>
  <si>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</si>
  <si>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</si>
  <si>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</si>
  <si>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</si>
  <si>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</si>
  <si>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</si>
  <si>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</si>
  <si>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</si>
  <si>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</si>
  <si>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</si>
  <si>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</si>
  <si>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</si>
  <si>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</si>
  <si>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</si>
  <si>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</si>
  <si>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</si>
  <si>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</si>
  <si>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</si>
  <si>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</si>
  <si>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</si>
  <si>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</si>
  <si>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</si>
  <si>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</si>
  <si>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</si>
  <si>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</si>
  <si>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</si>
  <si>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</si>
  <si>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</si>
  <si>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</si>
  <si>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</si>
  <si>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</si>
  <si>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</si>
  <si>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</si>
  <si>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</si>
  <si>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</si>
  <si>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</si>
  <si>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</si>
  <si>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</si>
  <si>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</si>
  <si>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</si>
  <si>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</si>
  <si>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</si>
  <si>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</si>
  <si>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</si>
  <si>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</si>
  <si>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</si>
  <si>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</si>
  <si>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</si>
  <si>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</si>
  <si>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</si>
  <si>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</si>
  <si>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</si>
  <si>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</si>
  <si>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</si>
  <si>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</si>
  <si>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</si>
  <si>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</si>
  <si>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</si>
  <si>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</si>
  <si>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</si>
  <si>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</si>
  <si>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</si>
  <si>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</si>
  <si>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</si>
  <si>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</si>
  <si>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</si>
  <si>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</si>
  <si>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</si>
  <si>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</si>
  <si>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</si>
  <si>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</si>
  <si>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</si>
  <si>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</si>
  <si>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</si>
  <si>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</si>
  <si>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</si>
  <si>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</si>
  <si>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</si>
  <si>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</si>
  <si>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</si>
  <si>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</si>
  <si>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</si>
  <si>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</si>
  <si>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</si>
  <si>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</si>
  <si>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</si>
  <si>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</si>
  <si>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</si>
  <si>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</si>
  <si>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</si>
  <si>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</si>
  <si>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</si>
  <si>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</si>
  <si>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</si>
  <si>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</si>
  <si>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</si>
  <si>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</si>
  <si>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</si>
  <si>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</si>
  <si>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</si>
  <si>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</si>
  <si>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</si>
  <si>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</si>
  <si>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</si>
  <si>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</si>
  <si>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</si>
  <si>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</si>
  <si>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</si>
  <si>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</si>
  <si>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</si>
  <si>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</si>
  <si>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</si>
  <si>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</si>
  <si>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</si>
  <si>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</si>
  <si>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</si>
  <si>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</si>
  <si>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</si>
  <si>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</si>
  <si>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</si>
  <si>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</si>
  <si>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</si>
  <si>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</si>
  <si>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</si>
  <si>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</si>
  <si>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</si>
  <si>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</si>
  <si>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</si>
  <si>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</si>
  <si>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</si>
  <si>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</si>
  <si>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</si>
  <si>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</si>
  <si>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</si>
  <si>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</si>
  <si>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</si>
  <si>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</si>
  <si>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</si>
  <si>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</si>
  <si>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</si>
  <si>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</si>
  <si>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</si>
  <si>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</si>
  <si>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</si>
  <si>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</si>
  <si>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</si>
  <si>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</si>
  <si>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</si>
  <si>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</si>
  <si>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</si>
  <si>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</si>
  <si>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</si>
  <si>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</si>
  <si>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</si>
  <si>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</si>
  <si>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</si>
  <si>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</si>
  <si>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</si>
  <si>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</si>
  <si>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</si>
  <si>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</si>
  <si>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</si>
  <si>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</si>
  <si>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</si>
  <si>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</si>
  <si>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</si>
  <si>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</si>
  <si>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</si>
  <si>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</si>
  <si>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</si>
  <si>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</si>
  <si>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</si>
  <si>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</si>
  <si>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</si>
  <si>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</si>
  <si>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</si>
  <si>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</si>
  <si>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</si>
  <si>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</si>
  <si>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</si>
  <si>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</si>
  <si>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</si>
  <si>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</si>
  <si>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</si>
  <si>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</si>
  <si>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</si>
  <si>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</si>
  <si>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</si>
  <si>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</si>
  <si>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</si>
  <si>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</si>
  <si>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</si>
  <si>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</si>
  <si>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</si>
  <si>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</si>
  <si>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</si>
  <si>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</si>
  <si>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</si>
  <si>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</si>
  <si>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</si>
  <si>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</si>
  <si>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</si>
  <si>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</si>
  <si>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</si>
  <si>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</si>
  <si>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</si>
  <si>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</si>
  <si>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</si>
  <si>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</si>
  <si>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</si>
  <si>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</si>
  <si>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</si>
  <si>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</si>
  <si>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</si>
  <si>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</si>
  <si>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</si>
  <si>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</si>
  <si>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</si>
  <si>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</si>
  <si>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</si>
  <si>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</si>
  <si>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</si>
  <si>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</si>
  <si>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</si>
  <si>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</si>
  <si>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</si>
  <si>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</si>
  <si>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</si>
  <si>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</si>
  <si>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</si>
  <si>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</si>
  <si>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</si>
  <si>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</si>
  <si>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</si>
  <si>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</si>
  <si>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</si>
  <si>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</si>
  <si>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</si>
  <si>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</si>
  <si>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</si>
  <si>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</si>
  <si>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</si>
  <si>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</si>
  <si>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</si>
  <si>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</si>
  <si>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</si>
  <si>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</si>
  <si>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</si>
  <si>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</si>
  <si>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</si>
  <si>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</si>
  <si>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</si>
  <si>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</si>
  <si>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</si>
  <si>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</si>
  <si>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</si>
  <si>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</si>
  <si>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</si>
  <si>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</si>
  <si>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</si>
  <si>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</si>
  <si>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</si>
  <si>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</si>
  <si>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</si>
  <si>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</si>
  <si>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</si>
  <si>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</si>
  <si>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</si>
  <si>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</si>
  <si>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</si>
  <si>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</si>
  <si>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</si>
  <si>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</si>
  <si>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</si>
  <si>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</si>
  <si>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</si>
  <si>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</si>
  <si>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</si>
  <si>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</si>
  <si>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</si>
  <si>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</si>
  <si>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</si>
  <si>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</si>
  <si>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</si>
  <si>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</si>
  <si>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</si>
  <si>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</si>
  <si>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</si>
  <si>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</si>
  <si>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</si>
  <si>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</si>
  <si>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</si>
  <si>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</si>
  <si>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</si>
  <si>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</si>
  <si>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</si>
  <si>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</si>
  <si>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</si>
  <si>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</si>
  <si>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</si>
  <si>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</si>
  <si>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</si>
  <si>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</si>
  <si>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</si>
  <si>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</si>
  <si>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</si>
  <si>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</si>
  <si>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</si>
  <si>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</si>
  <si>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</si>
  <si>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</si>
  <si>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</si>
  <si>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</si>
  <si>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</si>
  <si>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</si>
  <si>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</si>
  <si>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</si>
  <si>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</si>
  <si>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</si>
  <si>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</si>
  <si>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</si>
  <si>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</si>
  <si>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</si>
  <si>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</si>
  <si>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</si>
  <si>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</si>
  <si>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</si>
  <si>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</si>
  <si>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</si>
  <si>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</si>
  <si>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</si>
  <si>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</si>
  <si>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</si>
  <si>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</si>
  <si>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</si>
  <si>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</si>
  <si>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</si>
  <si>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</si>
  <si>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</si>
  <si>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</si>
  <si>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</si>
  <si>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</si>
  <si>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</si>
  <si>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</si>
  <si>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</si>
  <si>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</si>
  <si>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</si>
  <si>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</si>
  <si>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</si>
  <si>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</si>
  <si>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</si>
  <si>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</si>
  <si>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</si>
  <si>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</si>
  <si>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</si>
  <si>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</si>
  <si>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</si>
  <si>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</si>
  <si>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</si>
  <si>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</si>
  <si>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</si>
  <si>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</si>
  <si>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</si>
  <si>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</si>
  <si>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</si>
  <si>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</si>
  <si>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</si>
  <si>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</si>
  <si>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</si>
  <si>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</si>
  <si>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</si>
  <si>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</si>
  <si>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</si>
  <si>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</si>
  <si>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</si>
  <si>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</si>
  <si>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</si>
  <si>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</si>
  <si>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</si>
  <si>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</si>
  <si>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</si>
  <si>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</si>
  <si>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</si>
  <si>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</si>
  <si>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</si>
  <si>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</si>
  <si>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</si>
  <si>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</si>
  <si>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</si>
  <si>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</si>
  <si>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</si>
  <si>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</si>
  <si>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</si>
  <si>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</si>
  <si>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</si>
  <si>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</si>
  <si>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</si>
  <si>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</si>
  <si>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</si>
  <si>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</si>
  <si>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</si>
  <si>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</si>
  <si>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</si>
  <si>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</si>
  <si>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</si>
  <si>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</si>
  <si>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</si>
  <si>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</si>
  <si>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</si>
  <si>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</si>
  <si>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</si>
  <si>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</si>
  <si>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</si>
  <si>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</si>
  <si>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</si>
  <si>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</si>
  <si>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</si>
  <si>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</si>
  <si>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</si>
  <si>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</si>
  <si>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</si>
  <si>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</si>
  <si>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</si>
  <si>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</si>
  <si>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</si>
  <si>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</si>
  <si>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</si>
  <si>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</si>
  <si>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</si>
  <si>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</si>
  <si>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</si>
  <si>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</si>
  <si>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</si>
  <si>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</si>
  <si>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</si>
  <si>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</si>
  <si>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</si>
  <si>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</si>
  <si>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</si>
  <si>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</si>
  <si>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</si>
  <si>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</si>
  <si>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</si>
  <si>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</si>
  <si>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</si>
  <si>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</si>
  <si>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</si>
  <si>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</si>
  <si>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</si>
  <si>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</si>
  <si>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</si>
  <si>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</si>
  <si>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</si>
  <si>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</si>
  <si>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</si>
  <si>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</si>
  <si>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</si>
  <si>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</si>
  <si>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</si>
  <si>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</si>
  <si>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</si>
  <si>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</si>
  <si>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</si>
  <si>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</si>
  <si>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</si>
  <si>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</si>
  <si>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</si>
  <si>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</si>
  <si>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</si>
  <si>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</si>
  <si>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</si>
  <si>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</si>
  <si>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</si>
  <si>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</si>
  <si>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</si>
  <si>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</si>
  <si>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</si>
  <si>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</si>
  <si>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</si>
  <si>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</si>
  <si>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</si>
  <si>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</si>
  <si>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</si>
  <si>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</si>
  <si>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</si>
  <si>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</si>
  <si>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</si>
  <si>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</si>
  <si>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</si>
  <si>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</si>
  <si>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</si>
  <si>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</si>
  <si>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</si>
  <si>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</si>
  <si>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</si>
  <si>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</si>
  <si>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</si>
  <si>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</si>
  <si>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</si>
  <si>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</si>
  <si>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</si>
  <si>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</si>
  <si>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</si>
  <si>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</si>
  <si>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</si>
  <si>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</si>
  <si>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</si>
  <si>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</si>
  <si>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</si>
  <si>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</si>
  <si>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</si>
  <si>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</si>
  <si>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</si>
  <si>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</si>
  <si>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</si>
  <si>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</si>
  <si>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</si>
  <si>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</si>
  <si>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</si>
  <si>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</si>
  <si>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</si>
  <si>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</si>
  <si>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</si>
  <si>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</si>
  <si>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</si>
  <si>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</si>
  <si>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</si>
  <si>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</si>
  <si>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</si>
  <si>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</si>
  <si>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</si>
  <si>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</si>
  <si>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</si>
  <si>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</si>
  <si>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</si>
  <si>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</si>
  <si>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</si>
  <si>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</si>
  <si>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</si>
  <si>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</si>
  <si>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</si>
  <si>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</si>
  <si>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</si>
  <si>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</si>
  <si>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</si>
  <si>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</si>
  <si>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</si>
  <si>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</si>
  <si>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</si>
  <si>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</si>
  <si>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</si>
  <si>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</si>
  <si>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</si>
  <si>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</si>
  <si>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</si>
  <si>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</si>
  <si>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</si>
  <si>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</si>
  <si>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</si>
  <si>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</si>
  <si>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</si>
  <si>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</si>
  <si>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</si>
  <si>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</si>
  <si>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</si>
  <si>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</si>
  <si>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</si>
  <si>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</si>
  <si>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</si>
  <si>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</si>
  <si>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</si>
  <si>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</si>
  <si>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</si>
  <si>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</si>
  <si>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</si>
  <si>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</si>
  <si>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</si>
  <si>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</si>
  <si>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</si>
  <si>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</si>
  <si>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</si>
  <si>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</si>
  <si>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</si>
  <si>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</si>
  <si>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</si>
  <si>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</si>
  <si>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</si>
  <si>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</si>
  <si>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</si>
  <si>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</si>
  <si>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</si>
  <si>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</si>
  <si>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</si>
  <si>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</si>
  <si>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</si>
  <si>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</si>
  <si>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</si>
  <si>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</si>
  <si>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</si>
  <si>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</si>
  <si>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</si>
  <si>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</si>
  <si>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</si>
  <si>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</si>
  <si>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</si>
  <si>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</si>
  <si>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</si>
  <si>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</si>
  <si>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</si>
  <si>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</si>
  <si>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</si>
  <si>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</si>
  <si>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</si>
  <si>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</si>
  <si>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</si>
  <si>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</si>
  <si>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</si>
  <si>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</si>
  <si>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</si>
  <si>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</si>
  <si>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</si>
  <si>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</si>
  <si>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</si>
  <si>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</si>
  <si>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</si>
  <si>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</si>
  <si>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</si>
  <si>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</si>
  <si>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</si>
  <si>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</si>
  <si>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</si>
  <si>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</si>
  <si>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</si>
  <si>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</si>
  <si>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</si>
  <si>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</si>
  <si>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</si>
  <si>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</si>
  <si>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</si>
  <si>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</si>
  <si>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</si>
  <si>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</si>
  <si>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</si>
  <si>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</si>
  <si>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</si>
  <si>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</si>
  <si>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</si>
  <si>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</si>
  <si>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</si>
  <si>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</si>
  <si>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</si>
  <si>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</si>
  <si>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</si>
  <si>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</si>
  <si>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</si>
  <si>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</si>
  <si>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</si>
  <si>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</si>
  <si>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</si>
  <si>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</si>
  <si>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</si>
  <si>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</si>
  <si>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</si>
  <si>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</si>
  <si>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</si>
  <si>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</si>
  <si>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</si>
  <si>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</si>
  <si>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</si>
  <si>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</si>
  <si>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</si>
  <si>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</si>
  <si>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</si>
  <si>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</si>
  <si>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</si>
  <si>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</si>
  <si>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</si>
  <si>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</si>
  <si>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</si>
  <si>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</si>
  <si>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</si>
  <si>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</si>
  <si>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</si>
  <si>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</si>
  <si>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</si>
  <si>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</si>
  <si>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</si>
  <si>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</si>
  <si>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</si>
  <si>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</si>
  <si>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</si>
  <si>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</si>
  <si>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</si>
  <si>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</si>
  <si>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</si>
  <si>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</si>
  <si>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</si>
  <si>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</si>
  <si>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</si>
  <si>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</si>
  <si>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</si>
  <si>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</si>
  <si>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</si>
  <si>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</si>
  <si>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</si>
  <si>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</si>
  <si>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</si>
  <si>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</si>
  <si>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</si>
  <si>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</si>
  <si>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</si>
  <si>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</si>
  <si>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</si>
  <si>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</si>
  <si>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</si>
  <si>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</si>
  <si>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</si>
  <si>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</si>
  <si>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</si>
  <si>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</si>
  <si>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</si>
  <si>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</si>
  <si>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</si>
  <si>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</si>
  <si>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</si>
  <si>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</si>
  <si>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</si>
  <si>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</si>
  <si>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</si>
  <si>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</si>
  <si>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</si>
  <si>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</si>
  <si>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</si>
  <si>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</si>
  <si>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</si>
  <si>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</si>
  <si>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</si>
  <si>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</si>
  <si>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</si>
  <si>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</si>
  <si>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</si>
  <si>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</si>
  <si>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</si>
  <si>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</si>
  <si>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</si>
  <si>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</si>
  <si>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</si>
  <si>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</si>
  <si>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</si>
  <si>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</si>
  <si>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</si>
  <si>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</si>
  <si>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</si>
  <si>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</si>
  <si>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</si>
  <si>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</si>
  <si>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</si>
  <si>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</si>
  <si>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</si>
  <si>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</si>
  <si>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</si>
  <si>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</si>
  <si>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</si>
  <si>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</si>
  <si>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</si>
  <si>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</si>
  <si>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</si>
  <si>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</si>
  <si>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</si>
  <si>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</si>
  <si>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</si>
  <si>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</si>
  <si>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</si>
  <si>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</si>
  <si>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</si>
  <si>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</si>
  <si>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</si>
  <si>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</si>
  <si>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</si>
  <si>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</si>
  <si>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</si>
  <si>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</si>
  <si>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</si>
  <si>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</si>
  <si>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</si>
  <si>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</si>
  <si>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</si>
  <si>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</si>
  <si>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</si>
  <si>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</si>
  <si>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</si>
  <si>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</si>
  <si>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</si>
  <si>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</si>
  <si>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</si>
  <si>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</si>
  <si>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</si>
  <si>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</si>
  <si>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</si>
  <si>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</si>
  <si>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</si>
  <si>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</si>
  <si>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</si>
  <si>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</si>
  <si>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</si>
  <si>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</si>
  <si>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</si>
  <si>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</si>
  <si>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</si>
  <si>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</si>
  <si>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</si>
  <si>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</si>
  <si>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</si>
  <si>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</si>
  <si>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</si>
  <si>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</si>
  <si>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</si>
  <si>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</si>
  <si>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</si>
  <si>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</si>
  <si>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</si>
  <si>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</si>
  <si>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</si>
  <si>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</si>
  <si>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</si>
  <si>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</si>
  <si>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</si>
  <si>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</si>
  <si>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</si>
  <si>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</si>
  <si>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</si>
  <si>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</si>
  <si>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</si>
  <si>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</si>
  <si>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</si>
  <si>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</si>
  <si>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</si>
  <si>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</si>
  <si>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</si>
  <si>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</si>
  <si>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</si>
  <si>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</si>
  <si>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</si>
  <si>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</si>
  <si>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</si>
  <si>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</si>
  <si>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</si>
  <si>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</si>
  <si>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</si>
  <si>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</si>
  <si>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</si>
  <si>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</si>
  <si>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</si>
  <si>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</si>
  <si>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</si>
  <si>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</si>
  <si>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</si>
  <si>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</si>
  <si>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</si>
  <si>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</si>
  <si>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</si>
  <si>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</si>
  <si>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</si>
  <si>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</si>
  <si>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</si>
  <si>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</si>
  <si>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</si>
  <si>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</si>
  <si>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</si>
  <si>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</si>
  <si>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</si>
  <si>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</si>
  <si>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</si>
  <si>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</si>
  <si>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</si>
  <si>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</si>
  <si>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</si>
  <si>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</si>
  <si>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</si>
  <si>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</si>
  <si>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</si>
  <si>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</si>
  <si>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</si>
  <si>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</si>
  <si>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</si>
  <si>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</si>
  <si>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</si>
  <si>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</si>
  <si>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</si>
  <si>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</si>
  <si>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</si>
  <si>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</si>
  <si>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</si>
  <si>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</si>
  <si>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</si>
  <si>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</si>
  <si>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</si>
  <si>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</si>
  <si>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</si>
  <si>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</si>
  <si>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</si>
  <si>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</si>
  <si>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</si>
  <si>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</si>
  <si>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</si>
  <si>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</si>
  <si>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</si>
  <si>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</si>
  <si>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</si>
  <si>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</si>
  <si>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</si>
  <si>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</si>
  <si>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</si>
  <si>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</si>
  <si>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</si>
  <si>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</si>
  <si>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</si>
  <si>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</si>
  <si>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</si>
  <si>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</si>
  <si>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</si>
  <si>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</si>
  <si>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</si>
  <si>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</si>
  <si>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</si>
  <si>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</si>
  <si>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</si>
  <si>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</si>
  <si>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</si>
  <si>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</si>
  <si>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</si>
  <si>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</si>
  <si>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</si>
  <si>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</si>
  <si>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</si>
  <si>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</si>
  <si>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</si>
  <si>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</si>
  <si>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</si>
  <si>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</si>
  <si>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</si>
  <si>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</si>
  <si>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</si>
  <si>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</si>
  <si>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</si>
  <si>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</si>
  <si>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</si>
  <si>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</si>
  <si>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</si>
  <si>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</si>
  <si>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</si>
  <si>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</si>
  <si>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</si>
  <si>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</si>
  <si>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</si>
  <si>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</si>
  <si>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</si>
  <si>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</si>
  <si>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</si>
  <si>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</si>
  <si>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</si>
  <si>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</si>
  <si>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</si>
  <si>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</si>
  <si>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</si>
  <si>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</si>
  <si>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</si>
  <si>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</si>
  <si>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</si>
  <si>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</si>
  <si>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</si>
  <si>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</si>
  <si>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</si>
  <si>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</si>
  <si>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</si>
  <si>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</si>
  <si>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</si>
  <si>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</si>
  <si>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</si>
  <si>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</si>
  <si>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</si>
  <si>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</si>
  <si>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</si>
  <si>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</si>
  <si>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</si>
  <si>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</si>
  <si>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</si>
  <si>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</si>
  <si>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</si>
  <si>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</si>
  <si>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</si>
  <si>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</si>
  <si>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</si>
  <si>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</si>
  <si>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</si>
  <si>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</si>
  <si>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</si>
  <si>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</si>
  <si>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</si>
  <si>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</si>
  <si>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</si>
  <si>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</si>
  <si>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</si>
  <si>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</si>
  <si>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</si>
  <si>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</si>
  <si>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</si>
  <si>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</si>
  <si>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</si>
  <si>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</si>
  <si>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</si>
  <si>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</si>
  <si>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</si>
  <si>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</si>
  <si>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</si>
  <si>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</si>
  <si>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</si>
  <si>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</si>
  <si>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</si>
  <si>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</si>
  <si>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</si>
  <si>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</si>
  <si>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</si>
  <si>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</si>
  <si>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</si>
  <si>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</si>
  <si>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</si>
  <si>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</si>
  <si>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</si>
  <si>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</si>
  <si>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</si>
  <si>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</si>
  <si>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</si>
  <si>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</si>
  <si>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</si>
  <si>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</si>
  <si>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</si>
  <si>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</si>
  <si>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</si>
  <si>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</si>
  <si>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</si>
  <si>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</si>
  <si>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</si>
  <si>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</si>
  <si>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</si>
  <si>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</si>
  <si>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</si>
  <si>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</si>
  <si>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</si>
  <si>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</si>
  <si>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</si>
  <si>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</si>
  <si>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</si>
  <si>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</si>
  <si>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</si>
  <si>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</si>
  <si>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</si>
  <si>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</si>
  <si>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</si>
  <si>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</si>
  <si>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</si>
  <si>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</si>
  <si>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</si>
  <si>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</si>
  <si>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</si>
  <si>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</si>
  <si>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</si>
  <si>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</si>
  <si>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</si>
  <si>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</si>
  <si>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</si>
  <si>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</si>
  <si>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</si>
  <si>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</si>
  <si>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</si>
  <si>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</si>
  <si>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</si>
  <si>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</si>
  <si>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</si>
  <si>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</si>
  <si>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</si>
  <si>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</si>
  <si>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</si>
  <si>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</si>
  <si>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</si>
  <si>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</si>
  <si>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</si>
  <si>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</si>
  <si>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</si>
  <si>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</si>
  <si>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</si>
  <si>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</si>
  <si>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</si>
  <si>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</si>
  <si>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</si>
  <si>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</si>
  <si>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</si>
  <si>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</si>
  <si>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</si>
  <si>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</si>
  <si>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</si>
  <si>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</si>
  <si>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</si>
  <si>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</si>
  <si>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</si>
  <si>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</si>
  <si>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</si>
  <si>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</si>
  <si>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</si>
  <si>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</si>
  <si>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</si>
  <si>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</si>
  <si>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</si>
  <si>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</si>
  <si>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</si>
  <si>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</si>
  <si>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</si>
  <si>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</si>
  <si>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</si>
  <si>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</si>
  <si>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</si>
  <si>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</si>
  <si>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</si>
  <si>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</si>
  <si>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</si>
  <si>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</si>
  <si>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</si>
  <si>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</si>
  <si>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</si>
  <si>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</si>
  <si>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</si>
  <si>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</si>
  <si>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</si>
  <si>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</si>
  <si>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</si>
  <si>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</si>
  <si>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</si>
  <si>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</si>
  <si>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</si>
  <si>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</si>
  <si>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</si>
  <si>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</si>
  <si>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</si>
  <si>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</si>
  <si>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</si>
  <si>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</si>
  <si>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</si>
  <si>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</si>
  <si>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</si>
  <si>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</si>
  <si>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</si>
  <si>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</si>
  <si>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</si>
  <si>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</si>
  <si>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</si>
  <si>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</si>
  <si>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</si>
  <si>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</si>
  <si>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</si>
  <si>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</si>
  <si>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</si>
  <si>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</si>
  <si>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</si>
  <si>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</si>
  <si>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</si>
  <si>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</si>
  <si>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</si>
  <si>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</si>
  <si>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</si>
  <si>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</si>
  <si>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</si>
  <si>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</si>
  <si>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</si>
  <si>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</si>
  <si>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</si>
  <si>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</si>
  <si>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</si>
  <si>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</si>
  <si>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</si>
  <si>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</si>
  <si>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</si>
  <si>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</si>
  <si>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</si>
  <si>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</si>
  <si>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</si>
  <si>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</si>
  <si>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</si>
  <si>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</si>
  <si>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</si>
  <si>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</si>
  <si>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</si>
  <si>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</si>
  <si>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</si>
  <si>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</si>
  <si>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</si>
  <si>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</si>
  <si>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</si>
  <si>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</si>
  <si>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</si>
  <si>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</si>
  <si>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</si>
  <si>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</si>
  <si>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</si>
  <si>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</si>
  <si>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</si>
  <si>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</si>
  <si>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</si>
  <si>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</si>
  <si>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</si>
  <si>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</si>
  <si>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</si>
  <si>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</si>
  <si>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</si>
  <si>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</si>
  <si>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</si>
  <si>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</si>
  <si>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</si>
  <si>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</si>
  <si>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</si>
  <si>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</si>
  <si>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</si>
  <si>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</si>
  <si>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</si>
  <si>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</si>
  <si>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</si>
  <si>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</si>
  <si>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</si>
  <si>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</si>
  <si>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</si>
  <si>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</si>
  <si>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</si>
  <si>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</si>
  <si>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</si>
  <si>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</si>
  <si>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</si>
  <si>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</si>
  <si>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</si>
  <si>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</si>
  <si>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</si>
  <si>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</si>
  <si>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</si>
  <si>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</si>
  <si>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</si>
  <si>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</si>
  <si>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</si>
  <si>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</si>
  <si>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</si>
  <si>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</si>
  <si>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</si>
  <si>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</si>
  <si>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</si>
  <si>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</si>
  <si>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</si>
  <si>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</si>
  <si>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</si>
  <si>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</si>
  <si>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</si>
  <si>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</si>
  <si>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</si>
  <si>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</si>
  <si>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</si>
  <si>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</si>
  <si>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</si>
  <si>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</si>
  <si>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</si>
  <si>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</si>
  <si>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</si>
  <si>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</si>
  <si>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</si>
  <si>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</si>
  <si>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</si>
  <si>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</si>
  <si>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</si>
  <si>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</si>
  <si>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</si>
  <si>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</si>
  <si>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</si>
  <si>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</si>
  <si>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</si>
  <si>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</si>
  <si>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</si>
  <si>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</si>
  <si>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</si>
  <si>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</si>
  <si>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</si>
  <si>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</si>
  <si>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</si>
  <si>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</si>
  <si>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</si>
  <si>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</si>
  <si>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</si>
  <si>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</si>
  <si>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</si>
  <si>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</si>
  <si>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</si>
  <si>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</si>
  <si>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</si>
  <si>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</si>
  <si>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</si>
  <si>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</si>
  <si>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</si>
  <si>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</si>
  <si>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</si>
  <si>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</si>
  <si>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</si>
  <si>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</si>
  <si>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</si>
  <si>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</si>
  <si>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</si>
  <si>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</si>
  <si>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</si>
  <si>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</si>
  <si>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</si>
  <si>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</si>
  <si>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</si>
  <si>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</si>
  <si>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</si>
  <si>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</si>
  <si>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</si>
  <si>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</si>
  <si>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</si>
  <si>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</si>
  <si>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</si>
  <si>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</si>
  <si>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</si>
  <si>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</si>
  <si>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</si>
  <si>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</si>
  <si>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</si>
  <si>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</si>
  <si>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</si>
  <si>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</si>
  <si>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</si>
  <si>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</si>
  <si>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</si>
  <si>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</si>
  <si>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</si>
  <si>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</si>
  <si>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</si>
  <si>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</si>
  <si>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</si>
  <si>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</si>
  <si>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</si>
  <si>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</si>
  <si>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</si>
  <si>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</si>
  <si>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</si>
  <si>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</si>
  <si>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</si>
  <si>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</si>
  <si>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</si>
  <si>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</si>
  <si>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</si>
  <si>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</si>
  <si>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</si>
  <si>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</si>
  <si>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</si>
  <si>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</si>
  <si>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</si>
  <si>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</si>
  <si>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</si>
  <si>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</si>
  <si>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</si>
  <si>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</si>
  <si>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</si>
  <si>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</si>
  <si>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</si>
  <si>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</si>
  <si>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</si>
  <si>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</si>
  <si>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</si>
  <si>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</si>
  <si>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</si>
  <si>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</si>
  <si>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</si>
  <si>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</si>
  <si>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</si>
  <si>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</si>
  <si>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</si>
  <si>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</si>
  <si>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</si>
  <si>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</si>
  <si>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</si>
  <si>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</si>
  <si>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</si>
  <si>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</si>
  <si>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</si>
  <si>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</si>
  <si>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</si>
  <si>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</si>
  <si>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</si>
  <si>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</si>
  <si>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</si>
  <si>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</si>
  <si>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</si>
  <si>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</si>
  <si>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</si>
  <si>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</si>
  <si>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</si>
  <si>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</si>
  <si>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</si>
  <si>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</si>
  <si>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</si>
  <si>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</si>
  <si>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</si>
  <si>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</si>
  <si>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</si>
  <si>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</si>
  <si>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</si>
  <si>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</si>
  <si>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</si>
  <si>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</si>
  <si>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</si>
  <si>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</si>
  <si>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</si>
  <si>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</si>
  <si>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</si>
  <si>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</si>
  <si>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</si>
  <si>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</si>
  <si>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</si>
  <si>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</si>
  <si>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</si>
  <si>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</si>
  <si>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</si>
  <si>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</si>
  <si>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</si>
  <si>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</si>
  <si>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</si>
  <si>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</si>
  <si>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</si>
  <si>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</si>
  <si>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</si>
  <si>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</si>
  <si>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</si>
  <si>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</si>
  <si>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</si>
  <si>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</si>
  <si>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</si>
  <si>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</si>
  <si>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</si>
  <si>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</si>
  <si>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</si>
  <si>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</si>
  <si>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</si>
  <si>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</si>
  <si>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</si>
  <si>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</si>
  <si>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</si>
  <si>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</si>
  <si>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</si>
  <si>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</si>
  <si>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</si>
  <si>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</si>
  <si>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</si>
  <si>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</si>
  <si>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</si>
  <si>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</si>
  <si>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</si>
  <si>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</si>
  <si>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</si>
  <si>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</si>
  <si>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</si>
  <si>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</si>
  <si>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</si>
  <si>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</si>
  <si>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</si>
  <si>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</si>
  <si>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</si>
  <si>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</si>
  <si>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</si>
  <si>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</si>
  <si>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</si>
  <si>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</si>
  <si>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</si>
  <si>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</si>
  <si>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</si>
  <si>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</si>
  <si>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</si>
  <si>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</si>
  <si>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</si>
  <si>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</si>
  <si>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</si>
  <si>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</si>
  <si>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</si>
  <si>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</si>
  <si>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</si>
  <si>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</si>
  <si>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</si>
  <si>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</si>
  <si>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</si>
  <si>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</si>
  <si>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</si>
  <si>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</si>
  <si>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</si>
  <si>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</si>
  <si>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</si>
  <si>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</si>
  <si>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</si>
  <si>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</si>
  <si>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</si>
  <si>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</si>
  <si>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</si>
  <si>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</si>
  <si>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</si>
  <si>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</si>
  <si>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</si>
  <si>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</si>
  <si>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</si>
  <si>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</si>
  <si>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</si>
  <si>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</si>
  <si>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</si>
  <si>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</si>
  <si>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</si>
  <si>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</si>
  <si>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</si>
  <si>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</si>
  <si>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</si>
  <si>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</si>
  <si>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</si>
  <si>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</si>
  <si>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</si>
  <si>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</si>
  <si>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</si>
  <si>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</si>
  <si>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</si>
  <si>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</si>
  <si>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</si>
  <si>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</si>
  <si>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</si>
  <si>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</si>
  <si>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</si>
  <si>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</si>
  <si>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</si>
  <si>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</si>
  <si>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</si>
  <si>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</si>
  <si>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</si>
  <si>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</si>
  <si>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</si>
  <si>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</si>
  <si>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</si>
  <si>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</si>
  <si>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</si>
  <si>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</si>
  <si>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</si>
  <si>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</si>
  <si>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</si>
  <si>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</si>
  <si>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</si>
  <si>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</si>
  <si>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</si>
  <si>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</si>
  <si>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</si>
  <si>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</si>
  <si>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</si>
  <si>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</si>
  <si>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</si>
  <si>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</si>
  <si>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</si>
  <si>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</si>
  <si>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</si>
  <si>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</si>
  <si>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</si>
  <si>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</si>
  <si>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</si>
  <si>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</si>
  <si>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</si>
  <si>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</si>
  <si>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</si>
  <si>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</si>
  <si>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</si>
  <si>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</si>
  <si>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</si>
  <si>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</si>
  <si>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</si>
  <si>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</si>
  <si>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</si>
  <si>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</si>
  <si>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</si>
  <si>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</si>
  <si>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</si>
  <si>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</si>
  <si>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</si>
  <si>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</si>
  <si>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</si>
  <si>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</si>
  <si>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</si>
  <si>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</si>
  <si>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</si>
  <si>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</si>
  <si>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</si>
  <si>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</si>
  <si>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</si>
  <si>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</si>
  <si>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</si>
  <si>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</si>
  <si>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</si>
  <si>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</si>
  <si>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</si>
  <si>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</si>
  <si>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</si>
  <si>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</si>
  <si>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</si>
  <si>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</si>
  <si>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</si>
  <si>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</si>
  <si>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</si>
  <si>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</si>
  <si>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</si>
  <si>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</si>
  <si>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</si>
  <si>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</si>
  <si>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</si>
  <si>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</si>
  <si>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</si>
  <si>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</si>
  <si>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</si>
  <si>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</si>
  <si>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</si>
  <si>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</si>
  <si>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</si>
  <si>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</si>
  <si>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</si>
  <si>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</si>
  <si>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</si>
  <si>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</si>
  <si>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</si>
  <si>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</si>
  <si>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</si>
  <si>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</si>
  <si>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</si>
  <si>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</si>
  <si>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</si>
  <si>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</si>
  <si>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</si>
  <si>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</si>
  <si>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</si>
  <si>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</si>
  <si>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</si>
  <si>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</si>
  <si>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</si>
  <si>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</si>
  <si>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</si>
  <si>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</si>
  <si>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</si>
  <si>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</si>
  <si>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</si>
  <si>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</si>
  <si>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</si>
  <si>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</si>
  <si>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</si>
  <si>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</si>
  <si>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</si>
  <si>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</si>
  <si>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</si>
  <si>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</si>
  <si>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</si>
  <si>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</si>
  <si>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</si>
  <si>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</si>
  <si>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</si>
  <si>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</si>
  <si>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</si>
  <si>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</si>
  <si>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</si>
  <si>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</si>
  <si>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</si>
  <si>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</si>
  <si>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</si>
  <si>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</si>
  <si>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</si>
  <si>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</si>
  <si>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</si>
  <si>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</si>
  <si>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</si>
  <si>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</si>
  <si>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</si>
  <si>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</si>
  <si>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</si>
  <si>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</si>
  <si>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</si>
  <si>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</si>
  <si>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</si>
  <si>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</si>
  <si>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</si>
  <si>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</si>
  <si>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</si>
  <si>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</si>
  <si>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</si>
  <si>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</si>
  <si>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</si>
  <si>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</si>
  <si>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</si>
  <si>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</si>
  <si>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</si>
  <si>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</si>
  <si>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</si>
  <si>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</si>
  <si>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</si>
  <si>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</si>
  <si>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</si>
  <si>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</si>
  <si>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</si>
  <si>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</si>
  <si>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</si>
  <si>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</si>
  <si>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</si>
  <si>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</si>
  <si>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</si>
  <si>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</si>
  <si>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</si>
  <si>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</si>
  <si>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</si>
  <si>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</si>
  <si>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</si>
  <si>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</si>
  <si>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</si>
  <si>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</si>
  <si>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</si>
  <si>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</si>
  <si>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</si>
  <si>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</si>
  <si>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</si>
  <si>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</si>
  <si>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</si>
  <si>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</si>
  <si>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</si>
  <si>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</si>
  <si>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</si>
  <si>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</si>
  <si>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</si>
  <si>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</si>
  <si>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</si>
  <si>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</si>
  <si>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</si>
  <si>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</si>
  <si>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</si>
  <si>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</si>
  <si>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</si>
  <si>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</si>
  <si>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</si>
  <si>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</si>
  <si>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</si>
  <si>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</si>
  <si>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</si>
  <si>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</si>
  <si>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</si>
  <si>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</si>
  <si>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</si>
  <si>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</si>
  <si>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</si>
  <si>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</si>
  <si>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</si>
  <si>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</si>
  <si>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</si>
  <si>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</si>
  <si>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</si>
  <si>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</si>
  <si>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</si>
  <si>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</si>
  <si>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</si>
  <si>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</si>
  <si>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</si>
  <si>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</si>
  <si>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</si>
  <si>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</si>
  <si>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</si>
  <si>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</si>
  <si>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</si>
  <si>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</si>
  <si>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</si>
  <si>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</si>
  <si>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</si>
  <si>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</si>
  <si>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</si>
  <si>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</si>
  <si>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</si>
  <si>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</si>
  <si>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</si>
  <si>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</si>
  <si>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</si>
  <si>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</si>
  <si>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</si>
  <si>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</si>
  <si>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</si>
  <si>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</si>
  <si>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</si>
  <si>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</si>
  <si>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</si>
  <si>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</si>
  <si>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</si>
  <si>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</si>
  <si>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</si>
  <si>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</si>
  <si>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</si>
  <si>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</si>
  <si>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</si>
  <si>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</si>
  <si>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</si>
  <si>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</si>
  <si>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</si>
  <si>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</si>
  <si>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</si>
  <si>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</si>
  <si>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</si>
  <si>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</si>
  <si>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</si>
  <si>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</si>
  <si>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</si>
  <si>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</si>
  <si>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</si>
  <si>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</si>
  <si>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</si>
  <si>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</si>
  <si>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</si>
  <si>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</si>
  <si>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</si>
  <si>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</si>
  <si>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</si>
  <si>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</si>
  <si>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</si>
  <si>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</si>
  <si>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</si>
  <si>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</si>
  <si>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</si>
  <si>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</si>
  <si>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</si>
  <si>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</si>
  <si>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</si>
  <si>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</si>
  <si>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</si>
  <si>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</si>
  <si>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</si>
  <si>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</si>
  <si>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</si>
  <si>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</si>
  <si>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</si>
  <si>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</si>
  <si>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</si>
  <si>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</si>
  <si>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</si>
  <si>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</si>
  <si>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</si>
  <si>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</si>
  <si>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</si>
  <si>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</si>
  <si>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</si>
  <si>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</si>
  <si>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</si>
  <si>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</si>
  <si>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</si>
  <si>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</si>
  <si>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</si>
  <si>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</si>
  <si>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</si>
  <si>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</si>
  <si>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</si>
  <si>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</si>
  <si>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</si>
  <si>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</si>
  <si>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</si>
  <si>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</si>
  <si>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</si>
  <si>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</si>
  <si>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</si>
  <si>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</si>
  <si>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</si>
  <si>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</si>
  <si>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</si>
  <si>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</si>
  <si>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</si>
  <si>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</si>
  <si>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</si>
  <si>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</si>
  <si>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</si>
  <si>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</si>
  <si>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</si>
  <si>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</si>
  <si>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</si>
  <si>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</si>
  <si>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</si>
  <si>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</si>
  <si>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</si>
  <si>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</si>
  <si>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</si>
  <si>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</si>
  <si>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</si>
  <si>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</si>
  <si>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</si>
  <si>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</si>
  <si>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</si>
  <si>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</si>
  <si>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</si>
  <si>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</si>
  <si>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</si>
  <si>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</si>
  <si>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</si>
  <si>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</si>
  <si>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</si>
  <si>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</si>
  <si>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</si>
  <si>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</si>
  <si>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</si>
  <si>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</si>
  <si>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</si>
  <si>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</si>
  <si>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</si>
  <si>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</si>
  <si>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</si>
  <si>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</si>
  <si>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</si>
  <si>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</si>
  <si>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</si>
  <si>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</si>
  <si>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</si>
  <si>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</si>
  <si>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</si>
  <si>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</si>
  <si>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</si>
  <si>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</si>
  <si>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</si>
  <si>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</si>
  <si>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</si>
  <si>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</si>
  <si>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</si>
  <si>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</si>
  <si>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</si>
  <si>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</si>
  <si>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</si>
  <si>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</si>
  <si>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</si>
  <si>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</si>
  <si>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</si>
  <si>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</si>
  <si>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</si>
  <si>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</si>
  <si>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</si>
  <si>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</si>
  <si>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</si>
  <si>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</si>
  <si>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</si>
  <si>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</si>
  <si>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</si>
  <si>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</si>
  <si>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</si>
  <si>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</si>
  <si>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</si>
  <si>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</si>
  <si>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</si>
  <si>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</si>
  <si>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</si>
  <si>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</si>
  <si>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</si>
  <si>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</si>
  <si>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</si>
  <si>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</si>
  <si>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</si>
  <si>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</si>
  <si>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</si>
  <si>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</si>
  <si>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</si>
  <si>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</si>
  <si>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</si>
  <si>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</si>
  <si>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</si>
  <si>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</si>
  <si>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</si>
  <si>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</si>
  <si>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</si>
  <si>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</si>
  <si>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</si>
  <si>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</si>
  <si>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</si>
  <si>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</si>
  <si>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</si>
  <si>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</si>
  <si>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</si>
  <si>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</si>
  <si>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</si>
  <si>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</si>
  <si>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</si>
  <si>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</si>
  <si>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</si>
  <si>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</si>
  <si>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</si>
  <si>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</si>
  <si>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</si>
  <si>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</si>
  <si>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</si>
  <si>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</si>
  <si>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</si>
  <si>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</si>
  <si>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</si>
  <si>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</si>
  <si>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</si>
  <si>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</si>
  <si>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</si>
  <si>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</si>
  <si>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</si>
  <si>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</si>
  <si>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</si>
  <si>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</si>
  <si>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</si>
  <si>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</si>
  <si>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</si>
  <si>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</si>
  <si>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</si>
  <si>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</si>
  <si>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</si>
  <si>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</si>
  <si>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</si>
  <si>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</si>
  <si>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</si>
  <si>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</si>
  <si>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</si>
  <si>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</si>
  <si>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</si>
  <si>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</si>
  <si>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</si>
  <si>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</si>
  <si>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</si>
  <si>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</si>
  <si>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</si>
  <si>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</si>
  <si>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</si>
  <si>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</si>
  <si>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</si>
  <si>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</si>
  <si>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</si>
  <si>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</si>
  <si>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</si>
  <si>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</si>
  <si>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</si>
  <si>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</si>
  <si>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</si>
  <si>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</si>
  <si>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</si>
  <si>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</si>
  <si>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</si>
  <si>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</si>
  <si>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</si>
  <si>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</si>
  <si>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</si>
  <si>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</si>
  <si>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</si>
  <si>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</si>
  <si>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</si>
  <si>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</si>
  <si>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</si>
  <si>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</si>
  <si>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</si>
  <si>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</si>
  <si>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</si>
  <si>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</si>
  <si>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</si>
  <si>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</si>
  <si>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</si>
  <si>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</si>
  <si>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</si>
  <si>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</si>
  <si>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</si>
  <si>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</si>
  <si>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</si>
  <si>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</si>
  <si>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</si>
  <si>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</si>
  <si>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</si>
  <si>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</si>
  <si>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</si>
  <si>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</si>
  <si>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</si>
  <si>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</si>
  <si>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</si>
  <si>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</si>
  <si>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</si>
  <si>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</si>
  <si>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</si>
  <si>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</si>
  <si>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</si>
  <si>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</si>
  <si>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</si>
  <si>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</si>
  <si>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</si>
  <si>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</si>
  <si>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</si>
  <si>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</si>
  <si>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</si>
  <si>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</si>
  <si>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</si>
  <si>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</si>
  <si>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</si>
  <si>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</si>
  <si>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</si>
  <si>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</si>
  <si>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</si>
  <si>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</si>
  <si>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</si>
  <si>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</si>
  <si>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</si>
  <si>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</si>
  <si>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</si>
  <si>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</si>
  <si>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</si>
  <si>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</si>
  <si>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</si>
  <si>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</si>
  <si>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</si>
  <si>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</si>
  <si>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</si>
  <si>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</si>
  <si>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</si>
  <si>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</si>
  <si>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</si>
  <si>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</si>
  <si>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</si>
  <si>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</si>
  <si>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</si>
  <si>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</si>
  <si>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</si>
  <si>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</si>
  <si>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</si>
  <si>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</si>
  <si>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</si>
  <si>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</si>
  <si>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</si>
  <si>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</si>
  <si>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</si>
  <si>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</si>
  <si>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</si>
  <si>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</si>
  <si>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</si>
  <si>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</si>
  <si>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</si>
  <si>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</si>
  <si>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</si>
  <si>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</si>
  <si>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</si>
  <si>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</si>
  <si>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</si>
  <si>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</si>
  <si>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</si>
  <si>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</si>
  <si>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</si>
  <si>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</si>
  <si>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</si>
  <si>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</si>
  <si>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</si>
  <si>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</si>
  <si>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</si>
  <si>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</si>
  <si>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</si>
  <si>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</si>
  <si>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</si>
  <si>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</si>
  <si>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</si>
  <si>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</si>
  <si>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</si>
  <si>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</si>
  <si>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</si>
  <si>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</si>
  <si>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</si>
  <si>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</si>
  <si>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</si>
  <si>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</si>
  <si>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</si>
  <si>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</si>
  <si>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</si>
  <si>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</si>
  <si>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</si>
  <si>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</si>
  <si>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</si>
  <si>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</si>
  <si>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</si>
  <si>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</si>
  <si>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</si>
  <si>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</si>
  <si>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</si>
  <si>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</si>
  <si>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</si>
  <si>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</si>
  <si>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</si>
  <si>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</si>
  <si>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</si>
  <si>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</si>
  <si>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</si>
  <si>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</si>
  <si>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</si>
  <si>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</si>
  <si>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</si>
  <si>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</si>
  <si>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</si>
  <si>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</si>
  <si>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</si>
  <si>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</si>
  <si>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</si>
  <si>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</si>
  <si>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</si>
  <si>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</si>
  <si>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</si>
  <si>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</si>
  <si>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</si>
  <si>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</si>
  <si>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</si>
  <si>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</si>
  <si>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</si>
  <si>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</si>
  <si>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</si>
  <si>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</si>
  <si>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</si>
  <si>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</si>
  <si>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</si>
  <si>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</si>
  <si>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</si>
  <si>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</si>
  <si>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</si>
  <si>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</si>
  <si>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</si>
  <si>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</si>
  <si>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</si>
  <si>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</si>
  <si>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</si>
  <si>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</si>
  <si>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</si>
  <si>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</si>
  <si>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</si>
  <si>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</si>
  <si>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</si>
  <si>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</si>
  <si>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</si>
  <si>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</si>
  <si>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</si>
  <si>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</si>
  <si>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</si>
  <si>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</si>
  <si>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</si>
  <si>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</si>
  <si>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</si>
  <si>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</si>
  <si>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</si>
  <si>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</si>
  <si>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</si>
  <si>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</si>
  <si>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</si>
  <si>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</si>
  <si>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</si>
  <si>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</si>
  <si>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</si>
  <si>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</si>
  <si>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</si>
  <si>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</si>
  <si>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</si>
  <si>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</si>
  <si>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</si>
  <si>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</si>
  <si>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</si>
  <si>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</si>
  <si>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</si>
  <si>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</si>
  <si>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</si>
  <si>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</si>
  <si>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</si>
  <si>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</si>
  <si>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</si>
  <si>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</si>
  <si>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</si>
  <si>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</si>
  <si>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</si>
  <si>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</si>
  <si>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</si>
  <si>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</si>
  <si>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</si>
  <si>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</si>
  <si>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</si>
  <si>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</si>
  <si>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</si>
  <si>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</si>
  <si>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</si>
  <si>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</si>
  <si>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</si>
  <si>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</si>
  <si>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</si>
  <si>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</si>
  <si>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</si>
  <si>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</si>
  <si>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</si>
  <si>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</si>
  <si>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</si>
  <si>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</si>
  <si>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</si>
  <si>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</si>
  <si>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</si>
  <si>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</si>
  <si>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</si>
  <si>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</si>
  <si>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</si>
  <si>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</si>
  <si>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</si>
  <si>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</si>
  <si>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</si>
  <si>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</si>
  <si>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</si>
  <si>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</si>
  <si>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</si>
  <si>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</si>
  <si>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</si>
  <si>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</si>
  <si>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</si>
  <si>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</si>
  <si>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</si>
  <si>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</si>
  <si>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</si>
  <si>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</si>
  <si>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</si>
  <si>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</si>
  <si>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</si>
  <si>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</si>
  <si>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</si>
  <si>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</si>
  <si>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</si>
  <si>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</si>
  <si>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</si>
  <si>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</si>
  <si>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</si>
  <si>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</si>
  <si>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</si>
  <si>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</si>
  <si>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</si>
  <si>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</si>
  <si>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</si>
  <si>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</si>
  <si>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</si>
  <si>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</si>
  <si>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</si>
  <si>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</si>
  <si>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</si>
  <si>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</si>
  <si>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</si>
  <si>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</si>
  <si>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</si>
  <si>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</si>
  <si>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</si>
  <si>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</si>
  <si>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</si>
  <si>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</si>
  <si>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</si>
  <si>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</si>
  <si>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</si>
  <si>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</si>
  <si>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</si>
  <si>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</si>
  <si>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</si>
  <si>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</si>
  <si>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</si>
  <si>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</si>
  <si>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</si>
  <si>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</si>
  <si>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</si>
  <si>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</si>
  <si>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</si>
  <si>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</si>
  <si>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</si>
  <si>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</si>
  <si>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</si>
  <si>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</si>
  <si>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</si>
  <si>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</si>
  <si>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</si>
  <si>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</si>
  <si>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</si>
  <si>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</si>
  <si>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</si>
  <si>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</si>
  <si>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</si>
  <si>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</si>
  <si>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</si>
  <si>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</si>
  <si>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</si>
  <si>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</si>
  <si>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</si>
  <si>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</si>
  <si>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</si>
  <si>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</si>
  <si>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</si>
  <si>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</si>
  <si>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</si>
  <si>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</si>
  <si>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</si>
  <si>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</si>
  <si>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</si>
  <si>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</si>
  <si>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</si>
  <si>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</si>
  <si>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</si>
  <si>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</si>
  <si>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</si>
  <si>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</si>
  <si>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</si>
  <si>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</si>
  <si>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</si>
  <si>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</si>
  <si>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</si>
  <si>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</si>
  <si>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</si>
  <si>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</si>
  <si>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</si>
  <si>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</si>
  <si>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</si>
  <si>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</si>
  <si>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</si>
  <si>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</si>
  <si>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</si>
  <si>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</si>
  <si>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</si>
  <si>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</si>
  <si>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</si>
  <si>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</si>
  <si>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</si>
  <si>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</si>
  <si>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</si>
  <si>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</si>
  <si>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</si>
  <si>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</si>
  <si>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</si>
  <si>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</si>
  <si>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</si>
  <si>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</si>
  <si>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</si>
  <si>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</si>
  <si>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</si>
  <si>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</si>
  <si>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</si>
  <si>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</si>
  <si>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</si>
  <si>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</si>
  <si>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</si>
  <si>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</si>
  <si>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</si>
  <si>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</si>
  <si>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</si>
  <si>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</si>
  <si>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</si>
  <si>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</si>
  <si>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</si>
  <si>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</si>
  <si>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</si>
  <si>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</si>
  <si>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</si>
  <si>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</si>
  <si>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</si>
  <si>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</si>
  <si>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</si>
  <si>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</si>
  <si>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</si>
  <si>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</si>
  <si>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</si>
  <si>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</si>
  <si>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</si>
  <si>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</si>
  <si>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</si>
  <si>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</si>
  <si>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</si>
  <si>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</si>
  <si>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</si>
  <si>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</si>
  <si>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</si>
  <si>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</si>
  <si>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</si>
  <si>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</si>
  <si>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</si>
  <si>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</si>
  <si>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</si>
  <si>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</si>
  <si>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</si>
  <si>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</si>
  <si>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</si>
  <si>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</si>
  <si>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</si>
  <si>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</si>
  <si>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</si>
  <si>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</si>
  <si>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</si>
  <si>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</si>
  <si>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</si>
  <si>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</si>
  <si>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</si>
  <si>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</si>
  <si>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</si>
  <si>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</si>
  <si>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</si>
  <si>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</si>
  <si>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</si>
  <si>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</si>
  <si>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</si>
  <si>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</si>
  <si>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</si>
  <si>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</si>
  <si>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</si>
  <si>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</si>
  <si>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</si>
  <si>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</si>
  <si>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</si>
  <si>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</si>
  <si>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</si>
  <si>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</si>
  <si>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</si>
  <si>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</si>
  <si>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</si>
  <si>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</si>
  <si>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</si>
  <si>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</si>
  <si>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</si>
  <si>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</si>
  <si>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</si>
  <si>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</si>
  <si>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</si>
  <si>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</si>
  <si>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</si>
  <si>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</si>
  <si>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</si>
  <si>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</si>
  <si>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</si>
  <si>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</si>
  <si>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</si>
  <si>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</si>
  <si>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</si>
  <si>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</si>
  <si>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</si>
  <si>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</si>
  <si>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</si>
  <si>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</si>
  <si>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</si>
  <si>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</si>
  <si>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</si>
  <si>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</si>
  <si>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</si>
  <si>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</si>
  <si>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</si>
  <si>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</si>
  <si>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</si>
  <si>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</si>
  <si>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</si>
  <si>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</si>
  <si>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</si>
  <si>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</si>
  <si>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</si>
  <si>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</si>
  <si>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</si>
  <si>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</si>
  <si>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</si>
  <si>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</si>
  <si>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</si>
  <si>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</si>
  <si>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</si>
  <si>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</si>
  <si>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</si>
  <si>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</si>
  <si>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</si>
  <si>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</si>
  <si>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</si>
  <si>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</si>
  <si>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</si>
  <si>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</si>
  <si>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</si>
  <si>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</si>
  <si>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</si>
  <si>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</si>
  <si>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</si>
  <si>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</si>
  <si>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</si>
  <si>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</si>
  <si>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</si>
  <si>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</si>
  <si>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</si>
  <si>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</si>
  <si>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</si>
  <si>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</si>
  <si>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</si>
  <si>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</si>
  <si>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</si>
  <si>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</si>
  <si>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</si>
  <si>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</si>
  <si>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</si>
  <si>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</si>
  <si>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</si>
  <si>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</si>
  <si>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</si>
  <si>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</si>
  <si>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</si>
  <si>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</si>
  <si>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</si>
  <si>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</si>
  <si>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</si>
  <si>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</si>
  <si>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</si>
  <si>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</si>
  <si>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</si>
  <si>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</si>
  <si>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</si>
  <si>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</si>
  <si>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</si>
  <si>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</si>
  <si>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</si>
  <si>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</si>
  <si>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</si>
  <si>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</si>
  <si>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</si>
  <si>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</si>
  <si>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</si>
  <si>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</si>
  <si>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</si>
  <si>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</si>
  <si>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</si>
  <si>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</si>
  <si>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</si>
  <si>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</si>
  <si>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</si>
  <si>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</si>
  <si>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</si>
  <si>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</si>
  <si>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</si>
  <si>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</si>
  <si>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</si>
  <si>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</si>
  <si>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</si>
  <si>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</si>
  <si>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</si>
  <si>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</si>
  <si>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</si>
  <si>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</si>
  <si>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</si>
  <si>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</si>
  <si>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</si>
  <si>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</si>
  <si>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</si>
  <si>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</si>
  <si>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</si>
  <si>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</si>
  <si>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</si>
  <si>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</si>
  <si>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</si>
  <si>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</si>
  <si>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</si>
  <si>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</si>
  <si>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</si>
  <si>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</si>
  <si>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</si>
  <si>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</si>
  <si>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</si>
  <si>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</si>
  <si>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</si>
  <si>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</si>
  <si>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</si>
  <si>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</si>
  <si>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</si>
  <si>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</si>
  <si>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</si>
  <si>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</si>
  <si>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</si>
  <si>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</si>
  <si>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</si>
  <si>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</si>
  <si>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</si>
  <si>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</si>
  <si>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</si>
  <si>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</si>
  <si>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</si>
  <si>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</si>
  <si>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</si>
  <si>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</si>
  <si>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</si>
  <si>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</si>
  <si>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</si>
  <si>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</si>
  <si>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</si>
  <si>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</si>
  <si>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</si>
  <si>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</si>
  <si>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</si>
  <si>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</si>
  <si>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</si>
  <si>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</si>
  <si>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</si>
  <si>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</si>
  <si>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</si>
  <si>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</si>
  <si>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</si>
  <si>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</si>
  <si>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</si>
  <si>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</si>
  <si>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</si>
  <si>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</si>
  <si>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</si>
  <si>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</si>
  <si>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</si>
  <si>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</si>
  <si>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</si>
  <si>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</si>
  <si>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</si>
  <si>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</si>
  <si>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</si>
  <si>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</si>
  <si>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</si>
  <si>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</si>
  <si>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</si>
  <si>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</si>
  <si>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</si>
  <si>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</si>
  <si>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</si>
  <si>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</si>
  <si>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</si>
  <si>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</si>
  <si>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</si>
  <si>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</si>
  <si>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</si>
  <si>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</si>
  <si>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</si>
  <si>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</si>
  <si>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</si>
  <si>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</si>
  <si>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</si>
  <si>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</si>
  <si>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</si>
  <si>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</si>
  <si>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</si>
  <si>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</si>
  <si>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</si>
  <si>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</si>
  <si>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</si>
  <si>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</si>
  <si>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</si>
  <si>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</si>
  <si>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</si>
  <si>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</si>
  <si>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</si>
  <si>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</si>
  <si>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</si>
  <si>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</si>
  <si>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</si>
  <si>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</si>
  <si>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</si>
  <si>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</si>
  <si>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</si>
  <si>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</si>
  <si>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</si>
  <si>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</si>
  <si>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</si>
  <si>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</si>
  <si>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</si>
  <si>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</si>
  <si>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</si>
  <si>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</si>
  <si>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</si>
  <si>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</si>
  <si>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</si>
  <si>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</si>
  <si>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</si>
  <si>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</si>
  <si>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</si>
  <si>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</si>
  <si>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</si>
  <si>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</si>
  <si>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</si>
  <si>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</si>
  <si>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</si>
  <si>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</si>
  <si>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</si>
  <si>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</si>
  <si>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</si>
  <si>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</si>
  <si>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</si>
  <si>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</si>
  <si>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</si>
  <si>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</si>
  <si>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</si>
  <si>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</si>
  <si>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</si>
  <si>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</si>
  <si>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</si>
  <si>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</si>
  <si>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</si>
  <si>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</si>
  <si>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</si>
  <si>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</si>
  <si>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</si>
  <si>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</si>
  <si>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</si>
  <si>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</si>
  <si>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</si>
  <si>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</si>
  <si>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</si>
  <si>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</si>
  <si>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</si>
  <si>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</si>
  <si>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</si>
  <si>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</si>
  <si>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</si>
  <si>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</si>
  <si>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</si>
  <si>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</si>
  <si>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</si>
  <si>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</si>
  <si>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</si>
  <si>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</si>
  <si>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</si>
  <si>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</si>
  <si>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</si>
  <si>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</si>
  <si>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</si>
  <si>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</si>
  <si>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</si>
  <si>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</si>
  <si>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</si>
  <si>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</si>
  <si>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</si>
  <si>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</si>
  <si>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</si>
  <si>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</si>
  <si>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</si>
  <si>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</si>
  <si>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</si>
  <si>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</si>
  <si>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</si>
  <si>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</si>
  <si>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</si>
  <si>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</si>
  <si>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</si>
  <si>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</si>
  <si>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</si>
  <si>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</si>
  <si>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</si>
  <si>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</si>
  <si>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</si>
  <si>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</si>
  <si>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</si>
  <si>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</si>
  <si>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</si>
  <si>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</si>
  <si>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</si>
  <si>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</si>
  <si>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</si>
  <si>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</si>
  <si>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</si>
  <si>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</si>
  <si>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</si>
  <si>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</si>
  <si>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</si>
  <si>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</si>
  <si>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</si>
  <si>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</si>
  <si>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</si>
  <si>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</si>
  <si>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</si>
  <si>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</si>
  <si>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</si>
  <si>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</si>
  <si>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</si>
  <si>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</si>
  <si>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</si>
  <si>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</si>
  <si>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</si>
  <si>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</si>
  <si>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</si>
  <si>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</si>
  <si>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</si>
  <si>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</si>
  <si>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</si>
  <si>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</si>
  <si>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</si>
  <si>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</si>
  <si>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</si>
  <si>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</si>
  <si>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</si>
  <si>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</si>
  <si>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</si>
  <si>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</si>
  <si>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</si>
  <si>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</si>
  <si>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</si>
  <si>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</si>
  <si>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</si>
  <si>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</si>
  <si>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</si>
  <si>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</si>
  <si>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</si>
  <si>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</si>
  <si>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</si>
  <si>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</si>
  <si>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</si>
  <si>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</si>
  <si>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</si>
  <si>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</si>
  <si>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</si>
  <si>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</si>
  <si>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</si>
  <si>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</si>
  <si>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</si>
  <si>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</si>
  <si>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</si>
  <si>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</si>
  <si>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</si>
  <si>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</si>
  <si>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</si>
  <si>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</si>
  <si>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</si>
  <si>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</si>
  <si>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</si>
  <si>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</si>
  <si>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</si>
  <si>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</si>
  <si>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</si>
  <si>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</si>
  <si>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</si>
  <si>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</si>
  <si>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</si>
  <si>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</si>
  <si>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</si>
  <si>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</si>
  <si>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</si>
  <si>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</si>
  <si>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</si>
  <si>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</si>
  <si>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</si>
  <si>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</si>
  <si>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</si>
  <si>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</si>
  <si>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</si>
  <si>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</si>
  <si>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</si>
  <si>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</si>
  <si>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</si>
  <si>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</si>
  <si>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</si>
  <si>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</si>
  <si>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</si>
  <si>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</si>
  <si>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</si>
  <si>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</si>
  <si>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</si>
  <si>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</si>
  <si>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</si>
  <si>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</si>
  <si>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</si>
  <si>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</si>
  <si>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</si>
  <si>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</si>
  <si>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</si>
  <si>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</si>
  <si>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</si>
  <si>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</si>
  <si>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</si>
  <si>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</si>
  <si>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</si>
  <si>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</si>
  <si>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</si>
  <si>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</si>
  <si>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</si>
  <si>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</si>
  <si>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</si>
  <si>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</si>
  <si>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</si>
  <si>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</si>
  <si>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</si>
  <si>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</si>
  <si>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</si>
  <si>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</si>
  <si>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</si>
  <si>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</si>
  <si>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</si>
  <si>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</si>
  <si>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</si>
  <si>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</si>
  <si>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</si>
  <si>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</si>
  <si>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</si>
  <si>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</si>
  <si>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</si>
  <si>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</si>
  <si>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</si>
  <si>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</si>
  <si>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</si>
  <si>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</si>
  <si>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</si>
  <si>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</si>
  <si>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</si>
  <si>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</si>
  <si>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</si>
  <si>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</si>
  <si>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</si>
  <si>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</si>
  <si>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</si>
  <si>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</si>
  <si>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</si>
  <si>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</si>
  <si>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</si>
  <si>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</si>
  <si>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</si>
  <si>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</si>
  <si>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</si>
  <si>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</si>
  <si>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</si>
  <si>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</si>
  <si>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</si>
  <si>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</si>
  <si>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</si>
  <si>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</si>
  <si>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</si>
  <si>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</si>
  <si>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</si>
  <si>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</si>
  <si>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</si>
  <si>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</si>
  <si>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</si>
  <si>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</si>
  <si>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</si>
  <si>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</si>
  <si>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</si>
  <si>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</si>
  <si>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</si>
  <si>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</si>
  <si>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</si>
  <si>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</si>
  <si>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</si>
  <si>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</si>
  <si>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</si>
  <si>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</si>
  <si>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</si>
  <si>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</si>
  <si>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</si>
  <si>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</si>
  <si>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</si>
  <si>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</si>
  <si>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</si>
  <si>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</si>
  <si>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</si>
  <si>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</si>
  <si>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</si>
  <si>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</si>
  <si>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</si>
  <si>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</si>
  <si>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</si>
  <si>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</si>
  <si>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</si>
  <si>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</si>
  <si>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</si>
  <si>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</si>
  <si>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</si>
  <si>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</si>
  <si>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</si>
  <si>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</si>
  <si>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</si>
  <si>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</si>
  <si>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</si>
  <si>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</si>
  <si>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</si>
  <si>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</si>
  <si>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</si>
  <si>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</si>
  <si>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</si>
  <si>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</si>
  <si>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</si>
  <si>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</si>
  <si>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</si>
  <si>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</si>
  <si>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</si>
  <si>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</si>
  <si>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</si>
  <si>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</si>
  <si>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</si>
  <si>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</si>
  <si>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</si>
  <si>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</si>
  <si>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</si>
  <si>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</si>
  <si>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</si>
  <si>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</si>
  <si>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</si>
  <si>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</si>
  <si>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</si>
  <si>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</si>
  <si>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</si>
  <si>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</si>
  <si>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</si>
  <si>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</si>
  <si>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</si>
  <si>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</si>
  <si>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</si>
  <si>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</si>
  <si>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</si>
  <si>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</si>
  <si>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</si>
  <si>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</si>
  <si>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</si>
  <si>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</si>
  <si>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</si>
  <si>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</si>
  <si>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</si>
  <si>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</si>
  <si>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</si>
  <si>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</si>
  <si>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</si>
  <si>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</si>
  <si>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</si>
  <si>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</si>
  <si>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</si>
  <si>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</si>
  <si>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</si>
  <si>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</si>
  <si>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</si>
  <si>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</si>
  <si>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</si>
  <si>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</si>
  <si>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</si>
  <si>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</si>
  <si>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</si>
  <si>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</si>
  <si>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</si>
  <si>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</si>
  <si>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</si>
  <si>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</si>
  <si>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</si>
  <si>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</si>
  <si>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</si>
  <si>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</si>
  <si>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</si>
  <si>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</si>
  <si>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</si>
  <si>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</si>
  <si>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</si>
  <si>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</si>
  <si>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</si>
  <si>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</si>
  <si>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</si>
  <si>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</si>
  <si>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</si>
  <si>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</si>
  <si>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</si>
  <si>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</si>
  <si>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</si>
  <si>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</si>
  <si>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</si>
  <si>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</si>
  <si>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</si>
  <si>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</si>
  <si>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</si>
  <si>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</si>
  <si>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</si>
  <si>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</si>
  <si>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</si>
  <si>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</si>
  <si>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</si>
  <si>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</si>
  <si>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</si>
  <si>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</si>
  <si>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</si>
  <si>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</si>
  <si>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</si>
  <si>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</si>
  <si>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</si>
  <si>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</si>
  <si>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</si>
  <si>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</si>
  <si>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</si>
  <si>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</si>
  <si>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</si>
  <si>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</si>
  <si>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</si>
  <si>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</si>
  <si>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</si>
  <si>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</si>
  <si>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</si>
  <si>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</si>
  <si>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</si>
  <si>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</si>
  <si>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</si>
  <si>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</si>
  <si>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</si>
  <si>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</si>
  <si>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</si>
  <si>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</si>
  <si>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</si>
  <si>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</si>
  <si>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</si>
  <si>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</si>
  <si>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</si>
  <si>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</si>
  <si>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</si>
  <si>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</si>
  <si>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</si>
  <si>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</si>
  <si>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</si>
  <si>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</si>
  <si>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</si>
  <si>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</si>
  <si>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</si>
  <si>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</si>
  <si>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</si>
  <si>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</si>
  <si>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</si>
  <si>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</si>
  <si>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</si>
  <si>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</si>
  <si>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</si>
  <si>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</si>
  <si>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</si>
  <si>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</si>
  <si>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</si>
  <si>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</si>
  <si>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</si>
  <si>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</si>
  <si>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</si>
  <si>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</si>
  <si>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</si>
  <si>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</si>
  <si>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</si>
  <si>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</si>
  <si>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</si>
  <si>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</si>
  <si>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</si>
  <si>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</si>
  <si>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</si>
  <si>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</si>
  <si>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</si>
  <si>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</si>
  <si>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</si>
  <si>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</si>
  <si>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</si>
  <si>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</si>
  <si>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</si>
  <si>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</si>
  <si>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</si>
  <si>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</si>
  <si>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</si>
  <si>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</si>
  <si>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</si>
  <si>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</si>
  <si>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</si>
  <si>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</si>
  <si>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</si>
  <si>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</si>
  <si>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</si>
  <si>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</si>
  <si>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</si>
  <si>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</si>
  <si>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</si>
  <si>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</si>
  <si>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</si>
  <si>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</si>
  <si>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</si>
  <si>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</si>
  <si>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</si>
  <si>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</si>
  <si>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</si>
  <si>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</si>
  <si>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</si>
  <si>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</si>
  <si>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</si>
  <si>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</si>
  <si>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</si>
  <si>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</si>
  <si>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</si>
  <si>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</si>
  <si>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</si>
  <si>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</si>
  <si>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</si>
  <si>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</si>
  <si>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</si>
  <si>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</si>
  <si>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</si>
  <si>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</si>
  <si>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</si>
  <si>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</si>
  <si>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</si>
  <si>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</si>
  <si>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</si>
  <si>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</si>
  <si>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</si>
  <si>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</si>
  <si>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</si>
  <si>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</si>
  <si>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</si>
  <si>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</si>
  <si>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</si>
  <si>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</si>
  <si>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</si>
  <si>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</si>
  <si>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</si>
  <si>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</si>
  <si>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</si>
  <si>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</si>
  <si>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</si>
  <si>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</si>
  <si>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</si>
  <si>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</si>
  <si>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</si>
  <si>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</si>
  <si>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</si>
  <si>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</si>
  <si>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</si>
  <si>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</si>
  <si>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</si>
  <si>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</si>
  <si>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</si>
  <si>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</si>
  <si>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</si>
  <si>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</si>
  <si>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</si>
  <si>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</si>
  <si>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</si>
  <si>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</si>
  <si>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</si>
  <si>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</si>
  <si>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</si>
  <si>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</si>
  <si>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</si>
  <si>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</si>
  <si>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</si>
  <si>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</si>
  <si>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</si>
  <si>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</si>
  <si>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</si>
  <si>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</si>
  <si>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</si>
  <si>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</si>
  <si>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</si>
  <si>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</si>
  <si>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</si>
  <si>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</si>
  <si>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</si>
  <si>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</si>
  <si>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</si>
  <si>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</si>
  <si>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</si>
  <si>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</si>
  <si>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</si>
  <si>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</si>
  <si>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</si>
  <si>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</si>
  <si>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</si>
  <si>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</si>
  <si>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</si>
  <si>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</si>
  <si>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</si>
  <si>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</si>
  <si>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</si>
  <si>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</si>
  <si>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</si>
  <si>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</si>
  <si>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</si>
  <si>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</si>
  <si>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</si>
  <si>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</si>
  <si>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</si>
  <si>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</si>
  <si>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</si>
  <si>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</si>
  <si>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</si>
  <si>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</si>
  <si>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</si>
  <si>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</si>
  <si>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</si>
  <si>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</si>
  <si>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</si>
  <si>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</si>
  <si>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</si>
  <si>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</si>
  <si>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</si>
  <si>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</si>
  <si>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</si>
  <si>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</si>
  <si>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</si>
  <si>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</si>
  <si>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</si>
  <si>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</si>
  <si>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</si>
  <si>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</si>
  <si>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</si>
  <si>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</si>
  <si>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</si>
  <si>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</si>
  <si>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</si>
  <si>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</si>
  <si>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</si>
  <si>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</si>
  <si>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</si>
  <si>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</si>
  <si>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</si>
  <si>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</si>
  <si>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</si>
  <si>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</si>
  <si>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</si>
  <si>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</si>
  <si>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</si>
  <si>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</si>
  <si>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</si>
  <si>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</si>
  <si>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</si>
  <si>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</si>
  <si>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</si>
  <si>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</si>
  <si>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</si>
  <si>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</si>
  <si>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</si>
  <si>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</si>
  <si>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</si>
  <si>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</si>
  <si>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</si>
  <si>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</si>
  <si>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</si>
  <si>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</si>
  <si>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</si>
  <si>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</si>
  <si>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</si>
  <si>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</si>
  <si>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</si>
  <si>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</si>
  <si>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</si>
  <si>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</si>
  <si>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</si>
  <si>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</si>
  <si>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</si>
  <si>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</si>
  <si>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</si>
  <si>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</si>
  <si>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</si>
  <si>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</si>
  <si>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</si>
  <si>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</si>
  <si>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</si>
  <si>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</si>
  <si>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</si>
  <si>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</si>
  <si>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</si>
  <si>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</si>
  <si>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</si>
  <si>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</si>
  <si>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</si>
  <si>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</si>
  <si>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</si>
  <si>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</si>
  <si>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</si>
  <si>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</si>
  <si>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</si>
  <si>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</si>
  <si>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</si>
  <si>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</si>
  <si>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</si>
  <si>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</si>
  <si>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</si>
  <si>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</si>
  <si>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</si>
  <si>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</si>
  <si>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</si>
  <si>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</si>
  <si>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</si>
  <si>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</si>
  <si>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</si>
  <si>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</si>
  <si>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</si>
  <si>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</si>
  <si>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</si>
  <si>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</si>
  <si>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</si>
  <si>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</si>
  <si>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</si>
  <si>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</si>
  <si>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</si>
  <si>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</si>
  <si>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</si>
  <si>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</si>
  <si>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</si>
  <si>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</si>
  <si>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</si>
  <si>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</si>
  <si>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</si>
  <si>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</si>
  <si>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</si>
  <si>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</si>
  <si>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</si>
  <si>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</si>
  <si>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</si>
  <si>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</si>
  <si>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</si>
  <si>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</si>
  <si>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</si>
  <si>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</si>
  <si>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</si>
  <si>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</si>
  <si>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</si>
  <si>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</si>
  <si>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</si>
  <si>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</si>
  <si>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</si>
  <si>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</si>
  <si>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</si>
  <si>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</si>
  <si>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</si>
  <si>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</si>
  <si>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</si>
  <si>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</si>
  <si>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</si>
  <si>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</si>
  <si>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</si>
  <si>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</si>
  <si>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</si>
  <si>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</si>
  <si>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</si>
  <si>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</si>
  <si>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</si>
  <si>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</si>
  <si>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</si>
  <si>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</si>
  <si>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</si>
  <si>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</si>
  <si>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</si>
  <si>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</si>
  <si>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</si>
  <si>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</si>
  <si>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</si>
  <si>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</si>
  <si>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</si>
  <si>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</si>
  <si>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</si>
  <si>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</si>
  <si>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</si>
  <si>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</si>
  <si>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</si>
  <si>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</si>
  <si>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</si>
  <si>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</si>
  <si>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</si>
  <si>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</si>
  <si>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</si>
  <si>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</si>
  <si>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</si>
  <si>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</si>
  <si>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</si>
  <si>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</si>
  <si>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</si>
  <si>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</si>
  <si>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</si>
  <si>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</si>
  <si>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</si>
  <si>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</si>
  <si>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</si>
  <si>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</si>
  <si>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</si>
  <si>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</si>
  <si>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</si>
  <si>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</si>
  <si>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</si>
  <si>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</si>
  <si>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</si>
  <si>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</si>
  <si>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</si>
  <si>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</si>
  <si>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</si>
  <si>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</si>
  <si>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</si>
  <si>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</si>
  <si>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</si>
  <si>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</si>
  <si>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</si>
  <si>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</si>
  <si>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</si>
  <si>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</si>
  <si>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</si>
  <si>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</si>
  <si>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</si>
  <si>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</si>
  <si>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</si>
  <si>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</si>
  <si>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</si>
  <si>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</si>
  <si>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</si>
  <si>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</si>
  <si>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</si>
  <si>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</si>
  <si>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</si>
  <si>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</si>
  <si>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</si>
  <si>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</si>
  <si>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</si>
  <si>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</si>
  <si>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</si>
  <si>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</si>
  <si>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</si>
  <si>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</si>
  <si>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</si>
  <si>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</si>
  <si>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</si>
  <si>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</si>
  <si>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</si>
  <si>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</si>
  <si>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</si>
  <si>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</si>
  <si>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</si>
  <si>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</si>
  <si>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</si>
  <si>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</si>
  <si>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</si>
  <si>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</si>
  <si>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</si>
  <si>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</si>
  <si>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</si>
  <si>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</si>
  <si>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</si>
  <si>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</si>
  <si>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</si>
  <si>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</si>
  <si>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</si>
  <si>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</si>
  <si>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</si>
  <si>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</si>
  <si>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</si>
  <si>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</si>
  <si>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</si>
  <si>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</si>
  <si>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</si>
  <si>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</si>
  <si>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</si>
  <si>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</si>
  <si>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</si>
  <si>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</si>
  <si>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</si>
  <si>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</si>
  <si>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</si>
  <si>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</si>
  <si>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</si>
  <si>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</si>
  <si>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</si>
  <si>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</si>
  <si>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</si>
  <si>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</si>
  <si>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</si>
  <si>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</si>
  <si>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</si>
  <si>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</si>
  <si>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</si>
  <si>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</si>
  <si>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</si>
  <si>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</si>
  <si>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</si>
  <si>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</si>
  <si>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</si>
  <si>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</si>
  <si>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</si>
  <si>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</si>
  <si>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</si>
  <si>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</si>
  <si>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</si>
  <si>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</si>
  <si>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</si>
  <si>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</si>
  <si>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</si>
  <si>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</si>
  <si>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</si>
  <si>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</si>
  <si>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</si>
  <si>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</si>
  <si>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</si>
  <si>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</si>
  <si>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</si>
  <si>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</si>
  <si>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</si>
  <si>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</si>
  <si>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</si>
  <si>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</si>
  <si>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</si>
  <si>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</si>
  <si>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</si>
  <si>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</si>
  <si>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</si>
  <si>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</si>
  <si>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</si>
  <si>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</si>
  <si>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</si>
  <si>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</si>
  <si>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</si>
  <si>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</si>
  <si>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</si>
  <si>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</si>
  <si>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</si>
  <si>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</si>
  <si>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</si>
  <si>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</si>
  <si>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</si>
  <si>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</si>
  <si>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</si>
  <si>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</si>
  <si>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</si>
  <si>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</si>
  <si>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</si>
  <si>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</si>
  <si>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</si>
  <si>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</si>
  <si>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</si>
  <si>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</si>
  <si>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</si>
  <si>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</si>
  <si>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</si>
  <si>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</si>
  <si>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</si>
  <si>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</si>
  <si>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</si>
  <si>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</si>
  <si>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</si>
  <si>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</si>
  <si>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</si>
  <si>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</si>
  <si>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</si>
  <si>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</si>
  <si>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</si>
  <si>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</si>
  <si>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</si>
  <si>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</si>
  <si>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</si>
  <si>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</si>
  <si>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</si>
  <si>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</si>
  <si>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</si>
  <si>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</si>
  <si>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</si>
  <si>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</si>
  <si>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</si>
  <si>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</si>
  <si>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</si>
  <si>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</si>
  <si>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</si>
  <si>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</si>
  <si>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</si>
  <si>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</si>
  <si>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</si>
  <si>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</si>
  <si>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</si>
  <si>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</si>
  <si>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</si>
  <si>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</si>
  <si>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</si>
  <si>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</si>
  <si>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</si>
  <si>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</si>
  <si>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</si>
  <si>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</si>
  <si>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</si>
  <si>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</si>
  <si>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</si>
  <si>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</si>
  <si>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</si>
  <si>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</si>
  <si>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</si>
  <si>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</si>
  <si>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</si>
  <si>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</si>
  <si>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</si>
  <si>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</si>
  <si>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</si>
  <si>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</si>
  <si>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</si>
  <si>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</si>
  <si>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</si>
  <si>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</si>
  <si>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</si>
  <si>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</si>
  <si>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</si>
  <si>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</si>
  <si>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</si>
  <si>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</si>
  <si>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</si>
  <si>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</si>
  <si>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</si>
  <si>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</si>
  <si>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</si>
  <si>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</si>
  <si>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</si>
  <si>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</si>
  <si>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</si>
  <si>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</si>
  <si>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</si>
  <si>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</si>
  <si>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</si>
  <si>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</si>
  <si>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</si>
  <si>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</si>
  <si>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</si>
  <si>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</si>
  <si>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</si>
  <si>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</si>
  <si>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</si>
  <si>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</si>
  <si>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</si>
  <si>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</si>
  <si>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</si>
  <si>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</si>
  <si>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</si>
  <si>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</si>
  <si>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</si>
  <si>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</si>
  <si>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</si>
  <si>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</si>
  <si>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</si>
  <si>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</si>
  <si>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</si>
  <si>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</si>
  <si>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</si>
  <si>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</si>
  <si>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</si>
  <si>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</si>
  <si>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</si>
  <si>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</si>
  <si>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</si>
  <si>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</si>
  <si>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</si>
  <si>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</si>
  <si>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</si>
  <si>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</si>
  <si>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</si>
  <si>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</si>
  <si>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</si>
  <si>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</si>
  <si>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</si>
  <si>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</si>
  <si>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</si>
  <si>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</si>
  <si>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</si>
  <si>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</si>
  <si>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</si>
  <si>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</si>
  <si>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</si>
  <si>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</si>
  <si>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</si>
  <si>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</si>
  <si>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</si>
  <si>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</si>
  <si>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</si>
  <si>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</si>
  <si>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</si>
  <si>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</si>
  <si>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</si>
  <si>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</si>
  <si>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</si>
  <si>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</si>
  <si>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</si>
  <si>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</si>
  <si>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</si>
  <si>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</si>
  <si>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</si>
  <si>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</si>
  <si>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</si>
  <si>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</si>
  <si>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</si>
  <si>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</si>
  <si>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</si>
  <si>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</si>
  <si>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</si>
  <si>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</si>
  <si>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</si>
  <si>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</si>
  <si>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</si>
  <si>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</si>
  <si>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</si>
  <si>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</si>
  <si>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</si>
  <si>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</si>
  <si>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</si>
  <si>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</si>
  <si>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</si>
  <si>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</si>
  <si>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</si>
  <si>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</si>
  <si>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</si>
  <si>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</si>
  <si>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</si>
  <si>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</si>
  <si>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</si>
  <si>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</si>
  <si>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</si>
  <si>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</si>
  <si>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</si>
  <si>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</si>
  <si>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</si>
  <si>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</si>
  <si>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</si>
  <si>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</si>
  <si>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</si>
  <si>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</si>
  <si>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</si>
  <si>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</si>
  <si>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</si>
  <si>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</si>
  <si>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</si>
  <si>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</si>
  <si>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</si>
  <si>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</si>
  <si>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</si>
  <si>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</si>
  <si>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</si>
  <si>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</si>
  <si>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</si>
  <si>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</si>
  <si>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</si>
  <si>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</si>
  <si>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</si>
  <si>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</si>
  <si>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</si>
  <si>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</si>
  <si>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</si>
  <si>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</si>
  <si>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</si>
  <si>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</si>
  <si>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</si>
  <si>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</si>
  <si>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</si>
  <si>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</si>
  <si>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</si>
  <si>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</si>
  <si>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</si>
  <si>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</si>
  <si>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</si>
  <si>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</si>
  <si>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</si>
  <si>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</si>
  <si>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</si>
  <si>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</si>
  <si>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</si>
  <si>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</si>
  <si>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</si>
  <si>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</si>
  <si>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</si>
  <si>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</si>
  <si>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</si>
  <si>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</si>
  <si>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</si>
  <si>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</si>
  <si>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</si>
  <si>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</si>
  <si>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</si>
  <si>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</si>
  <si>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</si>
  <si>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</si>
  <si>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</si>
  <si>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</si>
  <si>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</si>
  <si>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</si>
  <si>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</si>
  <si>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</si>
  <si>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</si>
  <si>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</si>
  <si>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</si>
  <si>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</si>
  <si>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</si>
  <si>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</si>
  <si>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</si>
  <si>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</si>
  <si>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</si>
  <si>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</si>
  <si>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</si>
  <si>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</si>
  <si>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</si>
  <si>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</si>
  <si>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</si>
  <si>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</si>
  <si>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</si>
  <si>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</si>
  <si>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</si>
  <si>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</si>
  <si>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</si>
  <si>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</si>
  <si>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</si>
  <si>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</si>
  <si>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</si>
  <si>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</si>
  <si>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</si>
  <si>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</si>
  <si>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</si>
  <si>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</si>
  <si>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</si>
  <si>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</si>
  <si>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</si>
  <si>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</si>
  <si>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</si>
  <si>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</si>
  <si>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</si>
  <si>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</si>
  <si>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</si>
  <si>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</si>
  <si>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</si>
  <si>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</si>
  <si>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</si>
  <si>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</si>
  <si>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</si>
  <si>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</si>
  <si>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</si>
  <si>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</si>
  <si>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</si>
  <si>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</si>
  <si>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</si>
  <si>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</si>
  <si>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</si>
  <si>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</si>
  <si>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</si>
  <si>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</si>
  <si>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</si>
  <si>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</si>
  <si>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</si>
  <si>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</si>
  <si>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</si>
  <si>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</si>
  <si>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</si>
  <si>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</si>
  <si>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</si>
  <si>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</si>
  <si>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</si>
  <si>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</si>
  <si>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</si>
  <si>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</si>
  <si>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</si>
  <si>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</si>
  <si>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</si>
  <si>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</si>
  <si>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</si>
  <si>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</si>
  <si>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</si>
  <si>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</si>
  <si>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</si>
  <si>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</si>
  <si>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</si>
  <si>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</si>
  <si>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</si>
  <si>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</si>
  <si>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</si>
  <si>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</si>
  <si>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</si>
  <si>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</si>
  <si>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</si>
  <si>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</si>
  <si>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</si>
  <si>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</si>
  <si>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</si>
  <si>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</si>
  <si>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</si>
  <si>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</si>
  <si>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</si>
  <si>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</si>
  <si>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</si>
  <si>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</si>
  <si>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</si>
  <si>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</si>
  <si>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</si>
  <si>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</si>
  <si>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</si>
  <si>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</si>
  <si>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</si>
  <si>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</si>
  <si>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</si>
  <si>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</si>
  <si>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</si>
  <si>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</si>
  <si>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</si>
  <si>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</si>
  <si>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</si>
  <si>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</si>
  <si>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</si>
  <si>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</si>
  <si>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</si>
  <si>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</si>
  <si>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</si>
  <si>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</si>
  <si>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</si>
  <si>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</si>
  <si>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</si>
  <si>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</si>
  <si>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</si>
  <si>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</si>
  <si>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</si>
  <si>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</si>
  <si>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</si>
  <si>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</si>
  <si>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</si>
  <si>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</si>
  <si>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</si>
  <si>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</si>
  <si>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</si>
  <si>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</si>
  <si>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</si>
  <si>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</si>
  <si>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</si>
  <si>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</si>
  <si>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</si>
  <si>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</si>
  <si>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</si>
  <si>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</si>
  <si>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</si>
  <si>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</si>
  <si>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</si>
  <si>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</si>
  <si>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</si>
  <si>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</si>
  <si>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</si>
  <si>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</si>
  <si>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</si>
  <si>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</si>
  <si>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</si>
  <si>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</si>
  <si>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</si>
  <si>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</si>
  <si>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</si>
  <si>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</si>
  <si>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</si>
  <si>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</si>
  <si>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</si>
  <si>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</si>
  <si>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</si>
  <si>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</si>
  <si>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</si>
  <si>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</si>
  <si>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</si>
  <si>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</si>
  <si>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</si>
  <si>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</si>
  <si>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</si>
  <si>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</si>
  <si>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</si>
  <si>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</si>
  <si>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</si>
  <si>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</si>
  <si>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</si>
  <si>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</si>
  <si>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</si>
  <si>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</si>
  <si>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</si>
  <si>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</si>
  <si>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</si>
  <si>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</si>
  <si>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</si>
  <si>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</si>
  <si>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</si>
  <si>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</si>
  <si>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</si>
  <si>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</si>
  <si>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</si>
  <si>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</si>
  <si>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</si>
  <si>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</si>
  <si>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</si>
  <si>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</si>
  <si>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</si>
  <si>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</si>
  <si>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</si>
  <si>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</si>
  <si>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</si>
  <si>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</si>
  <si>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</si>
  <si>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</si>
  <si>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</si>
  <si>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</si>
  <si>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</si>
  <si>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</si>
  <si>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</si>
  <si>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</si>
  <si>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</si>
  <si>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</si>
  <si>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</si>
  <si>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</si>
  <si>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</si>
  <si>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</si>
  <si>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</si>
  <si>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</si>
  <si>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</si>
  <si>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</si>
  <si>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</si>
  <si>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</si>
  <si>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</si>
  <si>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</si>
  <si>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</si>
  <si>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</si>
  <si>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</si>
  <si>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</si>
  <si>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</si>
  <si>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</si>
  <si>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</si>
  <si>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</si>
  <si>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</si>
  <si>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</si>
  <si>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</si>
  <si>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</si>
  <si>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</si>
  <si>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</si>
  <si>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</si>
  <si>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</si>
  <si>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</si>
  <si>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</si>
  <si>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</si>
  <si>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</si>
  <si>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</si>
  <si>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</si>
  <si>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</si>
  <si>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</si>
  <si>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</si>
  <si>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</si>
  <si>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</si>
  <si>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</si>
  <si>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</si>
  <si>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</si>
  <si>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</si>
  <si>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</si>
  <si>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</si>
  <si>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</si>
  <si>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</si>
  <si>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</si>
  <si>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</si>
  <si>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</si>
  <si>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</si>
  <si>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</si>
  <si>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</si>
  <si>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</si>
  <si>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</si>
  <si>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</si>
  <si>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</si>
  <si>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</si>
  <si>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</si>
  <si>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</si>
  <si>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</si>
  <si>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</si>
  <si>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</si>
  <si>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</si>
  <si>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</si>
  <si>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</si>
  <si>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</si>
  <si>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</si>
  <si>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</si>
  <si>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</si>
  <si>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</si>
  <si>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</si>
  <si>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</si>
  <si>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</si>
  <si>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</si>
  <si>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</si>
  <si>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</si>
  <si>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</si>
  <si>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</si>
  <si>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</si>
  <si>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</si>
  <si>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</si>
  <si>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</si>
  <si>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</si>
  <si>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</si>
  <si>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</si>
  <si>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</si>
  <si>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</si>
  <si>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</si>
  <si>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</si>
  <si>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</si>
  <si>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</si>
  <si>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</si>
  <si>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</si>
  <si>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</si>
  <si>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</si>
  <si>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</si>
  <si>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</si>
  <si>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</si>
  <si>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</si>
  <si>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</si>
  <si>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</si>
  <si>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</si>
  <si>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</si>
  <si>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</si>
  <si>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</si>
  <si>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</si>
  <si>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</si>
  <si>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</si>
  <si>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</si>
  <si>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</si>
  <si>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</si>
  <si>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</si>
  <si>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</si>
  <si>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</si>
  <si>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</si>
  <si>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</si>
  <si>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</si>
  <si>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</si>
  <si>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</si>
  <si>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</si>
  <si>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</si>
  <si>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</si>
  <si>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</si>
  <si>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</si>
  <si>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</si>
  <si>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</si>
  <si>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</si>
  <si>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</si>
  <si>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</si>
  <si>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</si>
  <si>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</si>
  <si>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</si>
  <si>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</si>
  <si>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</si>
  <si>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</si>
  <si>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</si>
  <si>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</si>
  <si>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</si>
  <si>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</si>
  <si>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</si>
  <si>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</si>
  <si>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</si>
  <si>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</si>
  <si>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</si>
  <si>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</si>
  <si>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</si>
  <si>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</si>
  <si>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</si>
  <si>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</si>
  <si>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</si>
  <si>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</si>
  <si>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</si>
  <si>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</si>
  <si>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</si>
  <si>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</si>
  <si>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</si>
  <si>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</si>
  <si>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</si>
  <si>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</si>
  <si>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</si>
  <si>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</si>
  <si>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</si>
  <si>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</si>
  <si>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</si>
  <si>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</si>
  <si>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</si>
  <si>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</si>
  <si>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</si>
  <si>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</si>
  <si>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</si>
  <si>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</si>
  <si>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</si>
  <si>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</si>
  <si>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</si>
  <si>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</si>
  <si>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</si>
  <si>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</si>
  <si>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</si>
  <si>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</si>
  <si>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</si>
  <si>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</si>
  <si>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</si>
  <si>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</si>
  <si>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</si>
  <si>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</si>
  <si>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</si>
  <si>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</si>
  <si>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</si>
  <si>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</si>
  <si>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</si>
  <si>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</si>
  <si>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</si>
  <si>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</si>
  <si>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</si>
  <si>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</si>
  <si>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</si>
  <si>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</si>
  <si>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</si>
  <si>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</si>
  <si>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</si>
  <si>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</si>
  <si>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</si>
  <si>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</si>
  <si>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</si>
  <si>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</si>
  <si>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</si>
  <si>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</si>
  <si>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</si>
  <si>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</si>
  <si>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</si>
  <si>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</si>
  <si>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</si>
  <si>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</si>
  <si>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</si>
  <si>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</si>
  <si>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</si>
  <si>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</si>
  <si>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</si>
  <si>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</si>
  <si>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</si>
  <si>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</si>
  <si>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</si>
  <si>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</si>
  <si>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</si>
  <si>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</si>
  <si>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</si>
  <si>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</si>
  <si>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</si>
  <si>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</si>
  <si>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</si>
  <si>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</si>
  <si>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</si>
  <si>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</si>
  <si>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</si>
  <si>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</si>
  <si>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</si>
  <si>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</si>
  <si>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</si>
  <si>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</si>
  <si>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</si>
  <si>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</si>
  <si>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</si>
  <si>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</si>
  <si>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</si>
  <si>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</si>
  <si>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</si>
  <si>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</si>
  <si>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</si>
  <si>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</si>
  <si>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</si>
  <si>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</si>
  <si>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</si>
  <si>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</si>
  <si>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</si>
  <si>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</si>
  <si>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</si>
  <si>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</si>
  <si>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</si>
  <si>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</si>
  <si>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</si>
  <si>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</si>
  <si>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</si>
  <si>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</si>
  <si>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</si>
  <si>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</si>
  <si>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</si>
  <si>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</si>
  <si>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</si>
  <si>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</si>
  <si>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</si>
  <si>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</si>
  <si>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</si>
  <si>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</si>
  <si>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</si>
  <si>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</si>
  <si>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</si>
  <si>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</si>
  <si>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</si>
  <si>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</si>
  <si>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</si>
  <si>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</si>
  <si>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</si>
  <si>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</si>
  <si>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</si>
  <si>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</si>
  <si>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</si>
  <si>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</si>
  <si>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</si>
  <si>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</si>
  <si>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</si>
  <si>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</si>
  <si>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</si>
  <si>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</si>
  <si>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</si>
  <si>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</si>
  <si>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</si>
  <si>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</si>
  <si>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</si>
  <si>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</si>
  <si>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</si>
  <si>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</si>
  <si>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</si>
  <si>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</si>
  <si>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</si>
  <si>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</si>
  <si>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</si>
  <si>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</si>
  <si>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</si>
  <si>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</si>
  <si>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</si>
  <si>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</si>
  <si>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</si>
  <si>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</si>
  <si>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</si>
  <si>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</si>
  <si>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</si>
  <si>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</si>
  <si>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</si>
  <si>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</si>
  <si>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</si>
  <si>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</si>
  <si>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</si>
  <si>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</si>
  <si>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</si>
  <si>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</si>
  <si>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</si>
  <si>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</si>
  <si>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</si>
  <si>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</si>
  <si>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</si>
  <si>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</si>
  <si>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</si>
  <si>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</si>
  <si>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</si>
  <si>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</si>
  <si>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</si>
  <si>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</si>
  <si>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</si>
  <si>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</si>
  <si>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</si>
  <si>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</si>
  <si>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</si>
  <si>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</si>
  <si>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</si>
  <si>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</si>
  <si>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</si>
  <si>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</si>
  <si>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</si>
  <si>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</si>
  <si>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</si>
  <si>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</si>
  <si>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</si>
  <si>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</si>
  <si>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</si>
  <si>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</si>
  <si>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</si>
  <si>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</si>
  <si>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</si>
  <si>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</si>
  <si>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</si>
  <si>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</si>
  <si>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</si>
  <si>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</si>
  <si>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</si>
  <si>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</si>
  <si>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</si>
  <si>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</si>
  <si>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</si>
  <si>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</si>
  <si>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</si>
  <si>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</si>
  <si>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</si>
  <si>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</si>
  <si>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</si>
  <si>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</si>
  <si>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</si>
  <si>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</si>
  <si>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</si>
  <si>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</si>
  <si>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</si>
  <si>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</si>
  <si>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</si>
  <si>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</si>
  <si>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</si>
  <si>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</si>
  <si>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</si>
  <si>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</si>
  <si>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</si>
  <si>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</si>
  <si>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</si>
  <si>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</si>
  <si>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</si>
  <si>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</si>
  <si>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</si>
  <si>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</si>
  <si>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</si>
  <si>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</si>
  <si>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</si>
  <si>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</si>
  <si>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</si>
  <si>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</si>
  <si>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</si>
  <si>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</si>
  <si>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</si>
  <si>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</si>
  <si>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</si>
  <si>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</si>
  <si>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</si>
  <si>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</si>
  <si>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</si>
  <si>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</si>
  <si>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</si>
  <si>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</si>
  <si>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</si>
  <si>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</si>
  <si>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</si>
  <si>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</si>
  <si>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</si>
  <si>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</si>
  <si>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</si>
  <si>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</si>
  <si>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</si>
  <si>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</si>
  <si>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</si>
  <si>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</si>
  <si>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</si>
  <si>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</si>
  <si>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</si>
  <si>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</si>
  <si>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</si>
  <si>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</si>
  <si>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</si>
  <si>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</si>
  <si>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</si>
  <si>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</si>
  <si>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</si>
  <si>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</si>
  <si>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</si>
  <si>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</si>
  <si>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</si>
  <si>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</si>
  <si>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</si>
  <si>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</si>
  <si>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</si>
  <si>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</si>
  <si>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</si>
  <si>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</si>
  <si>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</si>
  <si>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</si>
  <si>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</si>
  <si>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</si>
  <si>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</si>
  <si>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</si>
  <si>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</si>
  <si>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</si>
  <si>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</si>
  <si>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</si>
  <si>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</si>
  <si>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</si>
  <si>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</si>
  <si>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</si>
  <si>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</si>
  <si>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</si>
  <si>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</si>
  <si>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</si>
  <si>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</si>
  <si>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</si>
  <si>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</si>
  <si>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</si>
  <si>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</si>
  <si>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</si>
  <si>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</si>
  <si>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</si>
  <si>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</si>
  <si>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</si>
  <si>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</si>
  <si>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</si>
  <si>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</si>
  <si>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</si>
  <si>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</si>
  <si>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</si>
  <si>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</si>
  <si>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</si>
  <si>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</si>
  <si>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</si>
  <si>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</si>
  <si>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</si>
  <si>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</si>
  <si>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</si>
  <si>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</si>
  <si>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</si>
  <si>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</si>
  <si>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</si>
  <si>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</si>
  <si>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</si>
  <si>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</si>
  <si>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</si>
  <si>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</si>
  <si>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</si>
  <si>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</si>
  <si>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</si>
  <si>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</si>
  <si>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</si>
  <si>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</si>
  <si>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</si>
  <si>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</si>
  <si>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</si>
  <si>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</si>
  <si>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</si>
  <si>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</si>
  <si>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</si>
  <si>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</si>
  <si>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</si>
  <si>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</si>
  <si>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</si>
  <si>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</si>
  <si>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</si>
  <si>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</si>
  <si>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</si>
  <si>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</si>
  <si>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</si>
  <si>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</si>
  <si>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</si>
  <si>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</si>
  <si>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</si>
  <si>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</si>
  <si>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</si>
  <si>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</si>
  <si>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</si>
  <si>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</si>
  <si>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</si>
  <si>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</si>
  <si>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</si>
  <si>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</si>
  <si>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</si>
  <si>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</si>
  <si>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</si>
  <si>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</si>
  <si>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</si>
  <si>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</si>
  <si>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</si>
  <si>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</si>
  <si>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</si>
  <si>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</si>
  <si>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</si>
  <si>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</si>
  <si>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</si>
  <si>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</si>
  <si>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</si>
  <si>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</si>
  <si>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</si>
  <si>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</si>
  <si>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</si>
  <si>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</si>
  <si>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</si>
  <si>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</si>
  <si>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</si>
  <si>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</si>
  <si>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</si>
  <si>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</si>
  <si>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</si>
  <si>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</si>
  <si>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</si>
  <si>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</si>
  <si>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</si>
  <si>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</si>
  <si>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</si>
  <si>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</si>
  <si>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</si>
  <si>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</si>
  <si>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</si>
  <si>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</si>
  <si>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</si>
  <si>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</si>
  <si>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</si>
  <si>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</si>
  <si>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</si>
  <si>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</si>
  <si>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</si>
  <si>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</si>
  <si>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</si>
  <si>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</si>
  <si>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</si>
  <si>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</si>
  <si>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</si>
  <si>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</si>
  <si>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</si>
  <si>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</si>
  <si>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</si>
  <si>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</si>
  <si>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</si>
  <si>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</si>
  <si>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</si>
  <si>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</si>
  <si>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</si>
  <si>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</si>
  <si>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</si>
  <si>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</si>
  <si>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</si>
  <si>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</si>
  <si>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</si>
  <si>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</si>
  <si>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</si>
  <si>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</si>
  <si>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</si>
  <si>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</si>
  <si>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</si>
  <si>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</si>
  <si>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</si>
  <si>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</si>
  <si>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</si>
  <si>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</si>
  <si>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</si>
  <si>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</si>
  <si>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</si>
  <si>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</si>
  <si>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</si>
  <si>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</si>
  <si>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</si>
  <si>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</si>
  <si>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</si>
  <si>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</si>
  <si>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</si>
  <si>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</si>
  <si>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</si>
  <si>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</si>
  <si>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</si>
  <si>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</si>
  <si>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</si>
  <si>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</si>
  <si>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</si>
  <si>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</si>
  <si>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</si>
  <si>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</si>
  <si>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</si>
  <si>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</si>
  <si>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</si>
  <si>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</si>
  <si>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</si>
  <si>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</si>
  <si>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</si>
  <si>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</si>
  <si>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</si>
  <si>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</si>
  <si>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</si>
  <si>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</si>
  <si>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</si>
  <si>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</si>
  <si>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</si>
  <si>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</si>
  <si>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</si>
  <si>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</si>
  <si>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</si>
  <si>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</si>
  <si>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</si>
  <si>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</si>
  <si>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</si>
  <si>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</si>
  <si>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</si>
  <si>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</si>
  <si>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</si>
  <si>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</si>
  <si>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</si>
  <si>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</si>
  <si>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</si>
  <si>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</si>
  <si>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</si>
  <si>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</si>
  <si>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</si>
  <si>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</si>
  <si>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</si>
  <si>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</si>
  <si>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</si>
  <si>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</si>
  <si>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</si>
  <si>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</si>
  <si>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</si>
  <si>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</si>
  <si>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</si>
  <si>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</si>
  <si>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</si>
  <si>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</si>
  <si>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</si>
  <si>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</si>
  <si>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</si>
  <si>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</si>
  <si>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</si>
  <si>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</si>
  <si>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</si>
  <si>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</si>
  <si>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</si>
  <si>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</si>
  <si>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</si>
  <si>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</si>
  <si>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</si>
  <si>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</si>
  <si>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</si>
  <si>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</si>
  <si>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</si>
  <si>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</si>
  <si>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</si>
  <si>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</si>
  <si>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</si>
  <si>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</si>
  <si>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</si>
  <si>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</si>
  <si>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</si>
  <si>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</si>
  <si>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</si>
  <si>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</si>
  <si>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</si>
  <si>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</si>
  <si>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</si>
  <si>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</si>
  <si>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</si>
  <si>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</si>
  <si>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</si>
  <si>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</si>
  <si>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</si>
  <si>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</si>
  <si>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</si>
  <si>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</si>
  <si>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</si>
  <si>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</si>
  <si>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</si>
  <si>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</si>
  <si>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</si>
  <si>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</si>
  <si>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</si>
  <si>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</si>
  <si>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</si>
  <si>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</si>
  <si>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</si>
  <si>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</si>
  <si>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</si>
  <si>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</si>
  <si>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</si>
  <si>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</si>
  <si>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</si>
  <si>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</si>
  <si>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</si>
  <si>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</si>
  <si>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</si>
  <si>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</si>
  <si>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</si>
  <si>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</si>
  <si>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</si>
  <si>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</si>
  <si>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</si>
  <si>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</si>
  <si>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</si>
  <si>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</si>
  <si>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</si>
  <si>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</si>
  <si>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</si>
  <si>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</si>
  <si>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</si>
  <si>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</si>
  <si>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</si>
  <si>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</si>
  <si>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</si>
  <si>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</si>
  <si>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</si>
  <si>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</si>
  <si>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</si>
  <si>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</si>
  <si>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</si>
  <si>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</si>
  <si>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</si>
  <si>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</si>
  <si>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</si>
  <si>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</si>
  <si>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</si>
  <si>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</si>
  <si>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</si>
  <si>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</si>
  <si>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</si>
  <si>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</si>
  <si>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</si>
  <si>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</si>
  <si>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</si>
  <si>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</si>
  <si>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</si>
  <si>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</si>
  <si>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</si>
  <si>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</si>
  <si>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</si>
  <si>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</si>
  <si>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</si>
  <si>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</si>
  <si>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</si>
  <si>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</si>
  <si>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</si>
  <si>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</si>
  <si>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</si>
  <si>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</si>
  <si>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</si>
  <si>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</si>
  <si>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</si>
  <si>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</si>
  <si>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</si>
  <si>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</si>
  <si>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</si>
  <si>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</si>
  <si>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</si>
  <si>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</si>
  <si>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</si>
  <si>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</si>
  <si>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</si>
  <si>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</si>
  <si>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</si>
  <si>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</si>
  <si>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</si>
  <si>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</si>
  <si>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</si>
  <si>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</si>
  <si>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</si>
  <si>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</si>
  <si>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</si>
  <si>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</si>
  <si>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</si>
  <si>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</si>
  <si>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</si>
  <si>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</si>
  <si>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</si>
  <si>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</si>
  <si>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</si>
  <si>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</si>
  <si>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</si>
  <si>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</si>
  <si>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</si>
  <si>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</si>
  <si>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</si>
  <si>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</si>
  <si>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</si>
  <si>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</si>
  <si>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</si>
  <si>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</si>
  <si>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</si>
  <si>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</si>
  <si>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</si>
  <si>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</si>
  <si>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</si>
  <si>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</si>
  <si>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</si>
  <si>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</si>
  <si>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</si>
  <si>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</si>
  <si>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</si>
  <si>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</si>
  <si>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</si>
  <si>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</si>
  <si>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</si>
  <si>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</si>
  <si>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</si>
  <si>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</si>
  <si>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</si>
  <si>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</si>
  <si>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</si>
  <si>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</si>
  <si>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</si>
  <si>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</si>
  <si>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</si>
  <si>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</si>
  <si>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</si>
  <si>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</si>
  <si>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</si>
  <si>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</si>
  <si>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</si>
  <si>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</si>
  <si>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</si>
  <si>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</si>
  <si>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</si>
  <si>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</si>
  <si>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</si>
  <si>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</si>
  <si>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</si>
  <si>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</si>
  <si>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</si>
  <si>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</si>
  <si>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</si>
  <si>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</si>
  <si>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</si>
  <si>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</si>
  <si>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</si>
  <si>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</si>
  <si>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</si>
  <si>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</si>
  <si>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</si>
  <si>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</si>
  <si>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</si>
  <si>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</si>
  <si>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</si>
  <si>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</si>
  <si>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</si>
  <si>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</si>
  <si>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</si>
  <si>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</si>
  <si>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</si>
  <si>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</si>
  <si>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</si>
  <si>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</si>
  <si>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</si>
  <si>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</si>
  <si>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</si>
  <si>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</si>
  <si>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</si>
  <si>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</si>
  <si>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</si>
  <si>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</si>
  <si>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</si>
  <si>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</si>
  <si>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</si>
  <si>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</si>
  <si>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</si>
  <si>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</si>
  <si>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</si>
  <si>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</si>
  <si>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</si>
  <si>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</si>
  <si>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</si>
  <si>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</si>
  <si>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</si>
  <si>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</si>
  <si>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</si>
  <si>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</si>
  <si>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</si>
  <si>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</si>
  <si>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</si>
  <si>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</si>
  <si>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</si>
  <si>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</si>
  <si>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</si>
  <si>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</si>
  <si>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</si>
  <si>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</si>
  <si>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</si>
  <si>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</si>
  <si>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</si>
  <si>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</si>
  <si>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</si>
  <si>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</si>
  <si>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</si>
  <si>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</si>
  <si>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</si>
  <si>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</si>
  <si>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</si>
  <si>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</si>
  <si>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</si>
  <si>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</si>
  <si>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</si>
  <si>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</si>
  <si>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</si>
  <si>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</si>
  <si>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</si>
  <si>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</si>
  <si>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</si>
  <si>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</si>
  <si>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</si>
  <si>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</si>
  <si>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</si>
  <si>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</si>
  <si>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</si>
  <si>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</si>
  <si>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</si>
  <si>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</si>
  <si>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</si>
  <si>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</si>
  <si>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</si>
  <si>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</si>
  <si>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</si>
  <si>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</si>
  <si>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</si>
  <si>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</si>
  <si>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</si>
  <si>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</si>
  <si>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</si>
  <si>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</si>
  <si>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</si>
  <si>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</si>
  <si>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</si>
  <si>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</si>
  <si>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</si>
  <si>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</si>
  <si>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</si>
  <si>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</si>
  <si>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</si>
  <si>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</si>
  <si>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</si>
  <si>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</si>
  <si>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</si>
  <si>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</si>
  <si>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</si>
  <si>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</si>
  <si>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</si>
  <si>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</si>
  <si>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</si>
  <si>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</si>
  <si>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</si>
  <si>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</si>
  <si>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</si>
  <si>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</si>
  <si>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</si>
  <si>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</si>
  <si>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</si>
  <si>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</si>
  <si>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</si>
  <si>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</si>
  <si>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</si>
  <si>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</si>
  <si>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</si>
  <si>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</si>
  <si>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</si>
  <si>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</si>
  <si>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</si>
  <si>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</si>
  <si>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</si>
  <si>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</si>
  <si>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</si>
  <si>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</si>
  <si>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</si>
  <si>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</si>
  <si>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</si>
  <si>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</si>
  <si>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</si>
  <si>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</si>
  <si>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</si>
  <si>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</si>
  <si>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</si>
  <si>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</si>
  <si>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</si>
  <si>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</si>
  <si>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</si>
  <si>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</si>
  <si>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</si>
  <si>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</si>
  <si>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</si>
  <si>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</si>
  <si>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</si>
  <si>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</si>
  <si>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</si>
  <si>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</si>
  <si>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</si>
  <si>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</si>
  <si>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</si>
  <si>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</si>
  <si>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</si>
  <si>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</si>
  <si>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</si>
  <si>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</si>
  <si>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</si>
  <si>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</si>
  <si>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</si>
  <si>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</si>
  <si>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</si>
  <si>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</si>
  <si>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</si>
  <si>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</si>
  <si>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</si>
  <si>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</si>
  <si>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</si>
  <si>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</si>
  <si>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</si>
  <si>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</si>
  <si>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</si>
  <si>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</si>
  <si>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</si>
  <si>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</si>
  <si>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</si>
  <si>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</si>
  <si>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</si>
  <si>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</si>
  <si>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</si>
  <si>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</si>
  <si>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</si>
  <si>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</si>
  <si>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</si>
  <si>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</si>
  <si>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</si>
  <si>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</si>
  <si>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</si>
  <si>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</si>
  <si>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</si>
  <si>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</si>
  <si>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</si>
  <si>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</si>
  <si>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</si>
  <si>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</si>
  <si>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</si>
  <si>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</si>
  <si>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</si>
  <si>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</si>
  <si>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</si>
  <si>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</si>
  <si>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</si>
  <si>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</si>
  <si>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</si>
  <si>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</si>
  <si>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</si>
  <si>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</si>
  <si>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</si>
  <si>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</si>
  <si>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</si>
  <si>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</si>
  <si>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</si>
  <si>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</si>
  <si>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</si>
  <si>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</si>
  <si>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</si>
  <si>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</si>
  <si>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</si>
  <si>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</si>
  <si>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</si>
  <si>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</si>
  <si>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</si>
  <si>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</si>
  <si>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</si>
  <si>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</si>
  <si>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</si>
  <si>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</si>
  <si>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</si>
  <si>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</si>
  <si>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</si>
  <si>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</si>
  <si>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</si>
  <si>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</si>
  <si>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</si>
  <si>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</si>
  <si>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</si>
  <si>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</si>
  <si>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</si>
  <si>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</si>
  <si>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</si>
  <si>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</si>
  <si>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</si>
  <si>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</si>
  <si>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</si>
  <si>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</si>
  <si>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</si>
  <si>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</si>
  <si>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</si>
  <si>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</si>
  <si>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</si>
  <si>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</si>
  <si>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</si>
  <si>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</si>
  <si>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</si>
  <si>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</si>
  <si>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</si>
  <si>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</si>
  <si>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</si>
  <si>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</si>
  <si>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</si>
  <si>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</si>
  <si>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</si>
  <si>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</si>
  <si>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</si>
  <si>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</si>
  <si>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</si>
  <si>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</si>
  <si>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</si>
  <si>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</si>
  <si>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</si>
  <si>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</si>
  <si>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</si>
  <si>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</si>
  <si>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</si>
  <si>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</si>
  <si>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</si>
  <si>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</si>
  <si>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</si>
  <si>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</si>
  <si>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</si>
  <si>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</si>
  <si>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</si>
  <si>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</si>
  <si>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</si>
  <si>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</si>
  <si>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</si>
  <si>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</si>
  <si>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</si>
  <si>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</si>
  <si>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</si>
  <si>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</si>
  <si>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</si>
  <si>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</si>
  <si>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</si>
  <si>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</si>
  <si>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</si>
  <si>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</si>
  <si>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</si>
  <si>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</si>
  <si>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</si>
  <si>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</si>
  <si>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</si>
  <si>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</si>
  <si>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</si>
  <si>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</si>
  <si>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</si>
  <si>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</si>
  <si>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</si>
  <si>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</si>
  <si>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</si>
  <si>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</si>
  <si>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</si>
  <si>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</si>
  <si>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</si>
  <si>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</si>
  <si>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</si>
  <si>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</si>
  <si>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</si>
  <si>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</si>
  <si>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</si>
  <si>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</si>
  <si>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</si>
  <si>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</si>
  <si>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</si>
  <si>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</si>
  <si>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</si>
  <si>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</si>
  <si>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</si>
  <si>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</si>
  <si>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</si>
  <si>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</si>
  <si>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</si>
  <si>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</si>
  <si>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</si>
  <si>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</si>
  <si>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</si>
  <si>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</si>
  <si>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</si>
  <si>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</si>
  <si>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</si>
  <si>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</si>
  <si>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</si>
  <si>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</si>
  <si>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</si>
  <si>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</si>
  <si>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</si>
  <si>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</si>
  <si>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</si>
  <si>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</si>
  <si>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</si>
  <si>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</si>
  <si>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</si>
  <si>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</si>
  <si>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</si>
  <si>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</si>
  <si>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</si>
  <si>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</si>
  <si>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</si>
  <si>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</si>
  <si>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</si>
  <si>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</si>
  <si>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</si>
  <si>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</si>
  <si>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</si>
  <si>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</si>
  <si>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</si>
  <si>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</si>
  <si>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</si>
  <si>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</si>
  <si>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</si>
  <si>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</si>
  <si>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</si>
  <si>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</si>
  <si>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</si>
  <si>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</si>
  <si>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</si>
  <si>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</si>
  <si>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</si>
  <si>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</si>
  <si>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</si>
  <si>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</si>
  <si>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</si>
  <si>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</si>
  <si>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</si>
  <si>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</si>
  <si>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</si>
  <si>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</si>
  <si>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</si>
  <si>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</si>
  <si>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</si>
  <si>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</si>
  <si>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</si>
  <si>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</si>
  <si>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</si>
  <si>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</si>
  <si>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</si>
  <si>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</si>
  <si>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</si>
  <si>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</si>
  <si>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</si>
  <si>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</si>
  <si>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</si>
  <si>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</si>
  <si>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</si>
  <si>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</si>
  <si>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</si>
  <si>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</si>
  <si>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</si>
  <si>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</si>
  <si>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</si>
  <si>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</si>
  <si>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</si>
  <si>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</si>
  <si>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</si>
  <si>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</si>
  <si>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</si>
  <si>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</si>
  <si>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</si>
  <si>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</si>
  <si>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</si>
  <si>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</si>
  <si>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</si>
  <si>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</si>
  <si>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</si>
  <si>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</si>
  <si>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</si>
  <si>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</si>
  <si>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</si>
  <si>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</si>
  <si>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</si>
  <si>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</si>
  <si>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</si>
  <si>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</si>
  <si>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</si>
  <si>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</si>
  <si>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</si>
  <si>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</si>
  <si>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</si>
  <si>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</si>
  <si>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</si>
  <si>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</si>
  <si>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</si>
  <si>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</si>
  <si>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</si>
  <si>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</si>
  <si>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</si>
  <si>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</si>
  <si>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</si>
  <si>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</si>
  <si>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</si>
  <si>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</si>
  <si>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</si>
  <si>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</si>
  <si>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</si>
  <si>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</si>
  <si>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</si>
  <si>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</si>
  <si>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</si>
  <si>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</si>
  <si>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</si>
  <si>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</si>
  <si>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</si>
  <si>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</si>
  <si>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</si>
  <si>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</si>
  <si>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</si>
  <si>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</si>
  <si>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</si>
  <si>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</si>
  <si>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</si>
  <si>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</si>
  <si>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</si>
  <si>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</si>
  <si>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</si>
  <si>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</si>
  <si>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</si>
  <si>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</si>
  <si>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</si>
  <si>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</si>
  <si>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</si>
  <si>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</si>
  <si>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</si>
  <si>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</si>
  <si>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</si>
  <si>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</si>
  <si>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</si>
  <si>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</si>
  <si>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</si>
  <si>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</si>
  <si>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</si>
  <si>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</si>
  <si>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</si>
  <si>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</si>
  <si>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</si>
  <si>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</si>
  <si>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</si>
  <si>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</si>
  <si>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</si>
  <si>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</si>
  <si>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</si>
  <si>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</si>
  <si>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</si>
  <si>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</si>
  <si>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</si>
  <si>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</si>
  <si>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</si>
  <si>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</si>
  <si>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</si>
  <si>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</si>
  <si>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</si>
  <si>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</si>
  <si>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</si>
  <si>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</si>
  <si>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</si>
  <si>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</si>
  <si>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</si>
  <si>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</si>
  <si>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</si>
  <si>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</si>
  <si>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</si>
  <si>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</si>
  <si>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</si>
  <si>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</si>
  <si>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</si>
  <si>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</si>
  <si>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</si>
  <si>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</si>
  <si>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</si>
  <si>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</si>
  <si>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</si>
  <si>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</si>
  <si>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</si>
  <si>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</si>
  <si>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</si>
  <si>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</si>
  <si>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</si>
  <si>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</si>
  <si>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</si>
  <si>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</si>
  <si>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</si>
  <si>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</si>
  <si>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</si>
  <si>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</si>
  <si>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</si>
  <si>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</si>
  <si>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</si>
  <si>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</si>
  <si>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</si>
  <si>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</si>
  <si>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</si>
  <si>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</si>
  <si>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</si>
  <si>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</si>
  <si>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</si>
  <si>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</si>
  <si>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</si>
  <si>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</si>
  <si>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</si>
  <si>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</si>
  <si>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</si>
  <si>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</si>
  <si>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</si>
  <si>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</si>
  <si>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</si>
  <si>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</si>
  <si>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</si>
  <si>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</si>
  <si>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</si>
  <si>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</si>
  <si>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</si>
  <si>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</si>
  <si>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</si>
  <si>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</si>
  <si>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</si>
  <si>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</si>
  <si>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</si>
  <si>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</si>
  <si>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</si>
  <si>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</si>
  <si>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</si>
  <si>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</si>
  <si>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</si>
  <si>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</si>
  <si>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</si>
  <si>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</si>
  <si>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</si>
  <si>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</si>
  <si>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</si>
  <si>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</si>
  <si>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</si>
  <si>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</si>
  <si>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</si>
  <si>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</si>
  <si>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</si>
  <si>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</si>
  <si>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</si>
  <si>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</si>
  <si>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</si>
  <si>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</si>
  <si>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</si>
  <si>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</si>
  <si>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</si>
  <si>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</si>
  <si>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</si>
  <si>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</si>
  <si>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</si>
  <si>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</si>
  <si>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</si>
  <si>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</si>
  <si>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</si>
  <si>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</si>
  <si>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</si>
  <si>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</si>
  <si>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</si>
  <si>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</si>
  <si>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</si>
  <si>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</si>
  <si>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</si>
  <si>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</si>
  <si>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</si>
  <si>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</si>
  <si>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</si>
  <si>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</si>
  <si>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</si>
  <si>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</si>
  <si>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</si>
  <si>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</si>
  <si>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</si>
  <si>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</si>
  <si>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</si>
  <si>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</si>
  <si>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</si>
  <si>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</si>
  <si>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</si>
  <si>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</si>
  <si>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</si>
  <si>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</si>
  <si>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</si>
  <si>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</si>
  <si>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</si>
  <si>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</si>
  <si>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</si>
  <si>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</si>
  <si>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</si>
  <si>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</si>
  <si>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</si>
  <si>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</si>
  <si>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</si>
  <si>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</si>
  <si>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</si>
  <si>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</si>
  <si>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</si>
  <si>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</si>
  <si>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</si>
  <si>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</si>
  <si>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</si>
  <si>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</si>
  <si>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</si>
  <si>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</si>
  <si>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</si>
  <si>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</si>
  <si>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</si>
  <si>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</si>
  <si>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</si>
  <si>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</si>
  <si>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</si>
  <si>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</si>
  <si>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</si>
  <si>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</si>
  <si>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</si>
  <si>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</si>
  <si>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</si>
  <si>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</si>
  <si>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</si>
  <si>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</si>
  <si>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</si>
  <si>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</si>
  <si>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</si>
  <si>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</si>
  <si>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</si>
  <si>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</si>
  <si>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</si>
  <si>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</si>
  <si>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</si>
  <si>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</si>
  <si>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</si>
  <si>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</si>
  <si>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</si>
  <si>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</si>
  <si>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</si>
  <si>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</si>
  <si>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</si>
  <si>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</si>
  <si>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</si>
  <si>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</si>
  <si>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</si>
  <si>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</si>
  <si>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</si>
  <si>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</si>
  <si>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</si>
  <si>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</si>
  <si>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</si>
  <si>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</si>
  <si>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</si>
  <si>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</si>
  <si>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</si>
  <si>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</si>
  <si>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</si>
  <si>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</si>
  <si>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</si>
  <si>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</si>
  <si>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</si>
  <si>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</si>
  <si>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</si>
  <si>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</si>
  <si>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</si>
  <si>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</si>
  <si>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</si>
  <si>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</si>
  <si>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</si>
  <si>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</si>
  <si>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</si>
  <si>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</si>
  <si>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</si>
  <si>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</si>
  <si>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</si>
  <si>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</si>
  <si>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</si>
  <si>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</si>
  <si>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</si>
  <si>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</si>
  <si>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</si>
  <si>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</si>
  <si>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</si>
  <si>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</si>
  <si>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</si>
  <si>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</si>
  <si>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</si>
  <si>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</si>
  <si>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</si>
  <si>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</si>
  <si>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</si>
  <si>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</si>
  <si>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</si>
  <si>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</si>
  <si>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</si>
  <si>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</si>
  <si>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</si>
  <si>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</si>
  <si>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</si>
  <si>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</si>
  <si>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</si>
  <si>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</si>
  <si>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</si>
  <si>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</si>
  <si>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</si>
  <si>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</si>
  <si>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</si>
  <si>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</si>
  <si>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</si>
  <si>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</si>
  <si>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</si>
  <si>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</si>
  <si>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</si>
  <si>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</si>
  <si>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</si>
  <si>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</si>
  <si>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</si>
  <si>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</si>
  <si>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</si>
  <si>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</si>
  <si>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</si>
  <si>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</si>
  <si>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</si>
  <si>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</si>
  <si>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</si>
  <si>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</si>
  <si>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</si>
  <si>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</si>
  <si>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</si>
  <si>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</si>
  <si>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</si>
  <si>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</si>
  <si>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</si>
  <si>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</si>
  <si>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</si>
  <si>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</si>
  <si>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</si>
  <si>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</si>
  <si>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</si>
  <si>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</si>
  <si>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</si>
  <si>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</si>
  <si>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</si>
  <si>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</si>
  <si>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</si>
  <si>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</si>
  <si>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</si>
  <si>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</si>
  <si>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</si>
  <si>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</si>
  <si>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</si>
  <si>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</si>
  <si>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</si>
  <si>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</si>
  <si>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</si>
  <si>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</si>
  <si>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</si>
  <si>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</si>
  <si>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</si>
  <si>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</si>
  <si>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</si>
  <si>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</si>
  <si>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</si>
  <si>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</si>
  <si>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</si>
  <si>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</si>
  <si>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</si>
  <si>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</si>
  <si>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</si>
  <si>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</si>
  <si>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</si>
  <si>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</si>
  <si>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</si>
  <si>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</si>
  <si>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</si>
  <si>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</si>
  <si>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</si>
  <si>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</si>
  <si>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</si>
  <si>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</si>
  <si>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</si>
  <si>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</si>
  <si>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</si>
  <si>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</si>
  <si>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</si>
  <si>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</si>
  <si>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</si>
  <si>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</si>
  <si>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</si>
  <si>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</si>
  <si>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</si>
  <si>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</si>
  <si>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</si>
  <si>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</si>
  <si>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</si>
  <si>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</si>
  <si>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</si>
  <si>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</si>
  <si>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</si>
  <si>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</si>
  <si>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</si>
  <si>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</si>
  <si>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</si>
  <si>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</si>
  <si>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</si>
  <si>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</si>
  <si>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</si>
  <si>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</si>
  <si>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</si>
  <si>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</si>
  <si>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</si>
  <si>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</si>
  <si>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</si>
  <si>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</si>
  <si>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</si>
  <si>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</si>
  <si>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</si>
  <si>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</si>
  <si>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</si>
  <si>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</si>
  <si>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</si>
  <si>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</si>
  <si>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</si>
  <si>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</si>
  <si>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</si>
  <si>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</si>
  <si>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</si>
  <si>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</si>
  <si>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</si>
  <si>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</si>
  <si>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</si>
  <si>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</si>
  <si>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</si>
  <si>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</si>
  <si>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</si>
  <si>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</si>
  <si>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</si>
  <si>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</si>
  <si>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</si>
  <si>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</si>
  <si>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</si>
  <si>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</si>
  <si>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</si>
  <si>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</si>
  <si>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</si>
  <si>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</si>
  <si>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</si>
  <si>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</si>
  <si>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</si>
  <si>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</si>
  <si>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</si>
  <si>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</si>
  <si>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</si>
  <si>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</si>
  <si>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</si>
  <si>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</si>
  <si>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</si>
  <si>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</si>
  <si>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</si>
  <si>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</si>
  <si>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</si>
  <si>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</si>
  <si>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</si>
  <si>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</si>
  <si>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</si>
  <si>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</si>
  <si>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</si>
  <si>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</si>
  <si>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</si>
  <si>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</si>
  <si>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</si>
  <si>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</si>
  <si>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</si>
  <si>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</si>
  <si>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</si>
  <si>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</si>
  <si>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</si>
  <si>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</si>
  <si>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</si>
  <si>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</si>
  <si>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</si>
  <si>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</si>
  <si>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</si>
  <si>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</si>
  <si>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</si>
  <si>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</si>
  <si>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</si>
  <si>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</si>
  <si>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</si>
  <si>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</si>
  <si>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</si>
  <si>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</si>
  <si>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</si>
  <si>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</si>
  <si>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</si>
  <si>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</si>
  <si>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</si>
  <si>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</si>
  <si>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</si>
  <si>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</si>
  <si>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</si>
  <si>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</si>
  <si>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</si>
  <si>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</si>
  <si>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</si>
  <si>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</si>
  <si>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</si>
  <si>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</si>
  <si>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</si>
  <si>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</si>
  <si>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</si>
  <si>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</si>
  <si>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</si>
  <si>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</si>
  <si>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</si>
  <si>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</si>
  <si>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</si>
  <si>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</si>
  <si>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</si>
  <si>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</si>
  <si>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</si>
  <si>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</si>
  <si>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</si>
  <si>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</si>
  <si>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</si>
  <si>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</si>
  <si>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</si>
  <si>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</si>
  <si>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</si>
  <si>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</si>
  <si>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</si>
  <si>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</si>
  <si>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</si>
  <si>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</si>
  <si>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</si>
  <si>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</si>
  <si>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</si>
  <si>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</si>
  <si>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</si>
  <si>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</si>
  <si>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</si>
  <si>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</si>
  <si>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</si>
  <si>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</si>
  <si>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</si>
  <si>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</si>
  <si>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</si>
  <si>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</si>
  <si>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</si>
  <si>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</si>
  <si>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</si>
  <si>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</si>
  <si>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</si>
  <si>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</si>
  <si>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</si>
  <si>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</si>
  <si>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</si>
  <si>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</si>
  <si>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</si>
  <si>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</si>
  <si>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</si>
  <si>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</si>
  <si>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</si>
  <si>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</si>
  <si>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</si>
  <si>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</si>
  <si>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</si>
  <si>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</si>
  <si>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</si>
  <si>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</si>
  <si>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</si>
  <si>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</si>
  <si>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</si>
  <si>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</si>
  <si>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</si>
  <si>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</si>
  <si>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</si>
  <si>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</si>
  <si>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</si>
  <si>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</si>
  <si>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</si>
  <si>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</si>
  <si>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</si>
  <si>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</si>
  <si>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</si>
  <si>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</si>
  <si>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</si>
  <si>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</si>
  <si>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</si>
  <si>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</si>
  <si>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</si>
  <si>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</si>
  <si>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</si>
  <si>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</si>
  <si>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</si>
  <si>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</si>
  <si>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</si>
  <si>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</si>
  <si>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</si>
  <si>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</si>
  <si>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</si>
  <si>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</si>
  <si>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</si>
  <si>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</si>
  <si>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</si>
  <si>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</si>
  <si>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</si>
  <si>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</si>
  <si>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</si>
  <si>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</si>
  <si>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</si>
  <si>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</si>
  <si>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</si>
  <si>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</si>
  <si>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</si>
  <si>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</si>
  <si>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</si>
  <si>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</si>
  <si>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</si>
  <si>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</si>
  <si>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</si>
  <si>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</si>
  <si>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</si>
  <si>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</si>
  <si>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</si>
  <si>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</si>
  <si>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</si>
  <si>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</si>
  <si>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</si>
  <si>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</si>
  <si>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</si>
  <si>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</si>
  <si>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</si>
  <si>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</si>
  <si>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</si>
  <si>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</si>
  <si>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</si>
  <si>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</si>
  <si>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</si>
  <si>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</si>
  <si>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</si>
  <si>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</si>
  <si>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</si>
  <si>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</si>
  <si>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</si>
  <si>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</si>
  <si>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</si>
  <si>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</si>
  <si>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</si>
  <si>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</si>
  <si>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</si>
  <si>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</si>
  <si>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</si>
  <si>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</si>
  <si>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</si>
  <si>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</si>
  <si>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</si>
  <si>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</si>
  <si>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</si>
  <si>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</si>
  <si>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</si>
  <si>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</si>
  <si>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</si>
  <si>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</si>
  <si>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</si>
  <si>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</si>
  <si>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</si>
  <si>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</si>
  <si>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</si>
  <si>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</si>
  <si>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</si>
  <si>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</si>
  <si>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</si>
  <si>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</si>
  <si>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</si>
  <si>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</si>
  <si>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</si>
  <si>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</si>
  <si>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</si>
  <si>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</si>
  <si>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</si>
  <si>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</si>
  <si>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</si>
  <si>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</si>
  <si>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</si>
  <si>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</si>
  <si>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</si>
  <si>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</si>
  <si>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</si>
  <si>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</si>
  <si>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</si>
  <si>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</si>
  <si>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</si>
  <si>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</si>
  <si>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</si>
  <si>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</si>
  <si>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</si>
  <si>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</si>
  <si>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</si>
  <si>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</si>
  <si>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</si>
  <si>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</si>
  <si>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</si>
  <si>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</si>
  <si>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</si>
  <si>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</si>
  <si>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</si>
  <si>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</si>
  <si>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</si>
  <si>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</si>
  <si>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</si>
  <si>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</si>
  <si>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</si>
  <si>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</si>
  <si>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</si>
  <si>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</si>
  <si>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</si>
  <si>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</si>
  <si>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</si>
  <si>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</si>
  <si>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</si>
  <si>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</si>
  <si>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</si>
  <si>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</si>
  <si>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</si>
  <si>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</si>
  <si>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</si>
  <si>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</si>
  <si>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</si>
  <si>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</si>
  <si>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</si>
  <si>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</si>
  <si>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</si>
  <si>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</si>
  <si>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</si>
  <si>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</si>
  <si>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</si>
  <si>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</si>
  <si>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</si>
  <si>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</si>
  <si>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</si>
  <si>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</si>
  <si>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</si>
  <si>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</si>
  <si>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</si>
  <si>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</si>
  <si>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</si>
  <si>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</si>
  <si>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</si>
  <si>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</si>
  <si>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</si>
  <si>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</si>
  <si>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</si>
  <si>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</si>
  <si>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</si>
  <si>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</si>
  <si>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</si>
  <si>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</si>
  <si>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</si>
  <si>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</si>
  <si>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</si>
  <si>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</si>
  <si>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</si>
  <si>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</si>
  <si>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</si>
  <si>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</si>
  <si>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</si>
  <si>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</si>
  <si>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</si>
  <si>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</si>
  <si>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</si>
  <si>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</si>
  <si>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</si>
  <si>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</si>
  <si>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</si>
  <si>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</si>
  <si>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</si>
  <si>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</si>
  <si>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</si>
  <si>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</si>
  <si>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</si>
  <si>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</si>
  <si>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</si>
  <si>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</si>
  <si>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</si>
  <si>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</si>
  <si>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</si>
  <si>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</si>
  <si>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</si>
  <si>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</si>
  <si>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</si>
  <si>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</si>
  <si>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</si>
  <si>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</si>
  <si>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</si>
  <si>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</si>
  <si>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</si>
  <si>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</si>
  <si>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</si>
  <si>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</si>
  <si>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</si>
  <si>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</si>
  <si>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</si>
  <si>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</si>
  <si>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</si>
  <si>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</si>
  <si>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</si>
  <si>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</si>
  <si>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</si>
  <si>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</si>
  <si>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</si>
  <si>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</si>
  <si>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</si>
  <si>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</si>
  <si>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</si>
  <si>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</si>
  <si>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</si>
  <si>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</si>
  <si>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</si>
  <si>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</si>
  <si>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</si>
  <si>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</si>
  <si>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</si>
  <si>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</si>
  <si>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</si>
  <si>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</si>
  <si>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</si>
  <si>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</si>
  <si>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</si>
  <si>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</si>
  <si>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</si>
  <si>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</si>
  <si>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</si>
  <si>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</si>
  <si>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</si>
  <si>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</si>
  <si>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</si>
  <si>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</si>
  <si>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</si>
  <si>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</si>
  <si>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</si>
  <si>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</si>
  <si>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</si>
  <si>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</si>
  <si>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</si>
  <si>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</si>
  <si>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</si>
  <si>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</si>
  <si>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</si>
  <si>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</si>
  <si>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</si>
  <si>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</si>
  <si>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</si>
  <si>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</si>
  <si>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</si>
  <si>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</si>
  <si>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</si>
  <si>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</si>
  <si>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</si>
  <si>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</si>
  <si>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</si>
  <si>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</si>
  <si>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</si>
  <si>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</si>
  <si>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</si>
  <si>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</si>
  <si>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</si>
  <si>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</si>
  <si>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</si>
  <si>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</si>
  <si>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</si>
  <si>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</si>
  <si>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</si>
  <si>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</si>
  <si>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</si>
  <si>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</si>
  <si>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</si>
  <si>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</si>
  <si>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</si>
  <si>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</si>
  <si>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</si>
  <si>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</si>
  <si>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</si>
  <si>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</si>
  <si>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</si>
  <si>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</si>
  <si>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</si>
  <si>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</si>
  <si>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</si>
  <si>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</si>
  <si>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</si>
  <si>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</si>
  <si>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</si>
  <si>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</si>
  <si>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</si>
  <si>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</si>
  <si>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</si>
  <si>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</si>
  <si>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</si>
  <si>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</si>
  <si>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</si>
  <si>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</si>
  <si>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</si>
  <si>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</si>
  <si>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</si>
  <si>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</si>
  <si>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</si>
  <si>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</si>
  <si>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</si>
  <si>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</si>
  <si>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</si>
  <si>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</si>
  <si>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</si>
  <si>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</si>
  <si>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</si>
  <si>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</si>
  <si>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</si>
  <si>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</si>
  <si>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</si>
  <si>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</si>
  <si>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</si>
  <si>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</si>
  <si>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</si>
  <si>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</si>
  <si>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</si>
  <si>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</si>
  <si>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</si>
  <si>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</si>
  <si>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</si>
  <si>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</si>
  <si>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</si>
  <si>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</si>
  <si>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</si>
  <si>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</si>
  <si>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</si>
  <si>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</si>
  <si>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</si>
  <si>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</si>
  <si>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</si>
  <si>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</si>
  <si>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</si>
  <si>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</si>
  <si>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</si>
  <si>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</si>
  <si>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</si>
  <si>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</si>
  <si>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</si>
  <si>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</si>
  <si>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</si>
  <si>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</si>
  <si>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</si>
  <si>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</si>
  <si>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</si>
  <si>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</si>
  <si>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</si>
  <si>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</si>
  <si>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</si>
  <si>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</si>
  <si>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</si>
  <si>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</si>
  <si>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</si>
  <si>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</si>
  <si>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</si>
  <si>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</si>
  <si>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</si>
  <si>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</si>
  <si>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</si>
  <si>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</si>
  <si>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</si>
  <si>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</si>
  <si>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</si>
  <si>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</si>
  <si>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</si>
  <si>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</si>
  <si>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</si>
  <si>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</si>
  <si>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</si>
  <si>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</si>
  <si>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</si>
  <si>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</si>
  <si>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</si>
  <si>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</si>
  <si>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</si>
  <si>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</si>
  <si>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</si>
  <si>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</si>
  <si>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</si>
  <si>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</si>
  <si>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</si>
  <si>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</si>
  <si>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</si>
  <si>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</si>
  <si>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</si>
  <si>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</si>
  <si>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</si>
  <si>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</si>
  <si>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</si>
  <si>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</si>
  <si>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</si>
  <si>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</si>
  <si>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</si>
  <si>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</si>
  <si>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</si>
  <si>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</si>
  <si>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</si>
  <si>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</si>
  <si>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</si>
  <si>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</si>
  <si>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</si>
  <si>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</si>
  <si>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</si>
  <si>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</si>
  <si>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</si>
  <si>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</si>
  <si>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</si>
  <si>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</si>
  <si>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</si>
  <si>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</si>
  <si>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</si>
  <si>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</si>
  <si>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</si>
  <si>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</si>
  <si>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</si>
  <si>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</si>
  <si>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</si>
  <si>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</si>
  <si>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</si>
  <si>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</si>
  <si>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</si>
  <si>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</si>
  <si>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</si>
  <si>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</si>
  <si>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</si>
  <si>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</si>
  <si>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</si>
  <si>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</si>
  <si>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</si>
  <si>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</si>
  <si>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</si>
  <si>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</si>
  <si>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</si>
  <si>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</si>
  <si>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</si>
  <si>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</si>
  <si>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</si>
  <si>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</si>
  <si>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</si>
  <si>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</si>
  <si>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</si>
  <si>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</si>
  <si>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</si>
  <si>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</si>
  <si>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</si>
  <si>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</si>
  <si>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</si>
  <si>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</si>
  <si>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</si>
  <si>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</si>
  <si>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</si>
  <si>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</si>
  <si>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</si>
  <si>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</si>
  <si>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</si>
  <si>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</si>
  <si>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</si>
  <si>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</si>
  <si>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</si>
  <si>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</si>
  <si>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</si>
  <si>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</si>
  <si>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</si>
  <si>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</si>
  <si>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</si>
  <si>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</si>
  <si>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</si>
  <si>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</si>
  <si>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</si>
  <si>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</si>
  <si>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</si>
  <si>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</si>
  <si>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</si>
  <si>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</si>
  <si>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</si>
  <si>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</si>
  <si>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</si>
  <si>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</si>
  <si>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</si>
  <si>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</si>
  <si>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</si>
  <si>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</si>
  <si>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</si>
  <si>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</si>
  <si>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</si>
  <si>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</si>
  <si>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</si>
  <si>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</si>
  <si>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</si>
  <si>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</si>
  <si>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</si>
  <si>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</si>
  <si>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</si>
  <si>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</si>
  <si>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</si>
  <si>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</si>
  <si>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</si>
  <si>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</si>
  <si>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</si>
  <si>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</si>
  <si>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</si>
  <si>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</si>
  <si>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</si>
  <si>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</si>
  <si>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</si>
  <si>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</si>
  <si>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</si>
  <si>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</si>
  <si>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</si>
  <si>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</si>
  <si>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</si>
  <si>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</si>
  <si>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</si>
  <si>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</si>
  <si>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</si>
  <si>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</si>
  <si>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</si>
  <si>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</si>
  <si>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</si>
  <si>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</si>
  <si>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</si>
  <si>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</si>
  <si>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</si>
  <si>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</si>
  <si>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</si>
  <si>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</si>
  <si>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</si>
  <si>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</si>
  <si>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</si>
  <si>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</si>
  <si>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</si>
  <si>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</si>
  <si>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</si>
  <si>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</si>
  <si>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</si>
  <si>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</si>
  <si>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</si>
  <si>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</si>
  <si>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</si>
  <si>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</si>
  <si>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</si>
  <si>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</si>
  <si>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</si>
  <si>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</si>
  <si>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</si>
  <si>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</si>
  <si>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</si>
  <si>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</si>
  <si>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</si>
  <si>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</si>
  <si>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</si>
  <si>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</si>
  <si>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</si>
  <si>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</si>
  <si>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</si>
  <si>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</si>
  <si>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</si>
  <si>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</si>
  <si>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</si>
  <si>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</si>
  <si>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</si>
  <si>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</si>
  <si>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</si>
  <si>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</si>
  <si>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</si>
  <si>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</si>
  <si>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</si>
  <si>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</si>
  <si>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</si>
  <si>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</si>
  <si>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</si>
  <si>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</si>
  <si>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</si>
  <si>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</si>
  <si>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</si>
  <si>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</si>
  <si>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</si>
  <si>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</si>
  <si>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</si>
  <si>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</si>
  <si>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</si>
  <si>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</si>
  <si>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</si>
  <si>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</si>
  <si>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</si>
  <si>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</si>
  <si>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</si>
  <si>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</si>
  <si>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</si>
  <si>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</si>
  <si>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</si>
  <si>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</si>
  <si>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</si>
  <si>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</si>
  <si>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</si>
  <si>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</si>
  <si>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</si>
  <si>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</si>
  <si>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</si>
  <si>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</si>
  <si>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</si>
  <si>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</si>
  <si>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</si>
  <si>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</si>
  <si>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</si>
  <si>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</si>
  <si>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</si>
  <si>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</si>
  <si>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</si>
  <si>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</si>
  <si>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</si>
  <si>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</si>
  <si>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</si>
  <si>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</si>
  <si>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</si>
  <si>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</si>
  <si>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</si>
  <si>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</si>
  <si>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</si>
  <si>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</si>
  <si>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</si>
  <si>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</si>
  <si>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</si>
  <si>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</si>
  <si>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</si>
  <si>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</si>
  <si>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</si>
  <si>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</si>
  <si>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</si>
  <si>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</si>
  <si>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</si>
  <si>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</si>
  <si>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</si>
  <si>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</si>
  <si>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</si>
  <si>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</si>
  <si>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</si>
  <si>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</si>
  <si>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</si>
  <si>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</si>
  <si>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</si>
  <si>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</si>
  <si>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</si>
  <si>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</si>
  <si>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</si>
  <si>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</si>
  <si>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</si>
  <si>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</si>
  <si>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</si>
  <si>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</si>
  <si>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</si>
  <si>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</si>
  <si>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</si>
  <si>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</si>
  <si>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</si>
  <si>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</si>
  <si>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</si>
  <si>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</si>
  <si>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</si>
  <si>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</si>
  <si>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</si>
  <si>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</si>
  <si>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</si>
  <si>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</si>
  <si>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</si>
  <si>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</si>
  <si>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</si>
  <si>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</si>
  <si>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</si>
  <si>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</si>
  <si>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</si>
  <si>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</si>
  <si>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</si>
  <si>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</si>
  <si>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</si>
  <si>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</si>
  <si>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</si>
  <si>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</si>
  <si>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</si>
  <si>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</si>
  <si>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</si>
  <si>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</si>
  <si>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</si>
  <si>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</si>
  <si>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</si>
  <si>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</si>
  <si>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</si>
  <si>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</si>
  <si>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</si>
  <si>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</si>
  <si>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</si>
  <si>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</si>
  <si>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</si>
  <si>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</si>
  <si>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</si>
  <si>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</si>
  <si>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</si>
  <si>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</si>
  <si>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</si>
  <si>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</si>
  <si>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</si>
  <si>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</si>
  <si>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</si>
  <si>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</si>
  <si>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</si>
  <si>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</si>
  <si>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</si>
  <si>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</si>
  <si>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</si>
  <si>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</si>
  <si>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</si>
  <si>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</si>
  <si>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</si>
  <si>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</si>
  <si>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</si>
  <si>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</si>
  <si>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</si>
  <si>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</si>
  <si>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</si>
  <si>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</si>
  <si>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</si>
  <si>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</si>
  <si>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</si>
  <si>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</si>
  <si>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</si>
  <si>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</si>
  <si>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</si>
  <si>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</si>
  <si>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</si>
  <si>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</si>
  <si>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</si>
  <si>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</si>
  <si>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</si>
  <si>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</si>
  <si>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</si>
  <si>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</si>
  <si>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</si>
  <si>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</si>
  <si>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</si>
  <si>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</si>
  <si>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</si>
  <si>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</si>
  <si>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</si>
  <si>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</si>
  <si>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</si>
  <si>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</si>
  <si>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</si>
  <si>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</si>
  <si>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</si>
  <si>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</si>
  <si>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</si>
  <si>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</si>
  <si>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</si>
  <si>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</si>
  <si>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</si>
  <si>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</si>
  <si>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</si>
  <si>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</si>
  <si>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</si>
  <si>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</si>
  <si>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</si>
  <si>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</si>
  <si>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</si>
  <si>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</si>
  <si>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</si>
  <si>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</si>
  <si>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</si>
  <si>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</si>
  <si>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</si>
  <si>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</si>
  <si>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</si>
  <si>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</si>
  <si>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</si>
  <si>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</si>
  <si>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</si>
  <si>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</si>
  <si>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</si>
  <si>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</si>
  <si>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</si>
  <si>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</si>
  <si>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</si>
  <si>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</si>
  <si>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</si>
  <si>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</si>
  <si>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</si>
  <si>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</si>
  <si>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</si>
  <si>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</si>
  <si>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</si>
  <si>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</si>
  <si>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</si>
  <si>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</si>
  <si>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</si>
  <si>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</si>
  <si>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</si>
  <si>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</si>
  <si>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</si>
  <si>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</si>
  <si>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</si>
  <si>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</si>
  <si>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</si>
  <si>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</si>
  <si>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</si>
  <si>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</si>
  <si>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</si>
  <si>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</si>
  <si>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</si>
  <si>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</si>
  <si>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</si>
  <si>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</si>
  <si>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</si>
  <si>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</si>
  <si>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</si>
  <si>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</si>
  <si>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</si>
  <si>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</si>
  <si>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</si>
  <si>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</si>
  <si>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</si>
  <si>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</si>
  <si>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</si>
  <si>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</si>
  <si>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</si>
  <si>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</si>
  <si>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</si>
  <si>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</si>
  <si>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</si>
  <si>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</si>
  <si>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</si>
  <si>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</si>
  <si>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</si>
  <si>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</si>
  <si>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</si>
  <si>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</si>
  <si>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</si>
  <si>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</si>
  <si>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</si>
  <si>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</si>
  <si>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</si>
  <si>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</si>
  <si>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</si>
  <si>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</si>
  <si>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</si>
  <si>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</si>
  <si>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</si>
  <si>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</si>
  <si>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</si>
  <si>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</si>
  <si>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</si>
  <si>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</si>
  <si>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</si>
  <si>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</si>
  <si>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</si>
  <si>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</si>
  <si>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</si>
  <si>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</si>
  <si>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</si>
  <si>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</si>
  <si>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</si>
  <si>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</si>
  <si>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</si>
  <si>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</si>
  <si>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</si>
  <si>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</si>
  <si>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</si>
  <si>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</si>
  <si>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</si>
  <si>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</si>
  <si>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</si>
  <si>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</si>
  <si>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</si>
  <si>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</si>
  <si>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</si>
  <si>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</si>
  <si>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</si>
  <si>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</si>
  <si>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</si>
  <si>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</si>
  <si>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</si>
  <si>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</si>
  <si>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</si>
  <si>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</si>
  <si>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</si>
  <si>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</si>
  <si>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</si>
  <si>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</si>
  <si>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</si>
  <si>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</si>
  <si>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</si>
  <si>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</si>
  <si>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</si>
  <si>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</si>
  <si>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</si>
  <si>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</si>
  <si>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</si>
  <si>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</si>
  <si>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</si>
  <si>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</si>
  <si>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</si>
  <si>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</si>
  <si>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</si>
  <si>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</si>
  <si>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</si>
  <si>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</si>
  <si>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</si>
  <si>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</si>
  <si>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</si>
  <si>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</si>
  <si>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</si>
  <si>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</si>
  <si>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</si>
  <si>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</si>
  <si>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</si>
  <si>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</si>
  <si>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</si>
  <si>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</si>
  <si>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</si>
  <si>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</si>
  <si>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</si>
  <si>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</si>
  <si>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</si>
  <si>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</si>
  <si>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</si>
  <si>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</si>
  <si>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</si>
  <si>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</si>
  <si>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</si>
  <si>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</si>
  <si>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</si>
  <si>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</si>
  <si>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</si>
  <si>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</si>
  <si>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</si>
  <si>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</si>
  <si>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</si>
  <si>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</si>
  <si>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</si>
  <si>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</si>
  <si>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</si>
  <si>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</si>
  <si>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</si>
  <si>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</si>
  <si>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</si>
  <si>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</si>
  <si>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</si>
  <si>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</si>
  <si>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</si>
  <si>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</si>
  <si>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</si>
  <si>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</si>
  <si>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</si>
  <si>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</si>
  <si>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</si>
  <si>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</si>
  <si>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</si>
  <si>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</si>
  <si>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</si>
  <si>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</si>
  <si>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</si>
  <si>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</si>
  <si>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</si>
  <si>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</si>
  <si>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</si>
  <si>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</si>
  <si>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</si>
  <si>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</si>
  <si>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</si>
  <si>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</si>
  <si>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</si>
  <si>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</si>
  <si>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</si>
  <si>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</si>
  <si>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</si>
  <si>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</si>
  <si>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</si>
  <si>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</si>
  <si>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</si>
  <si>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</si>
  <si>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</si>
  <si>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</si>
  <si>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</si>
  <si>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</si>
  <si>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</si>
  <si>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</si>
  <si>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</si>
  <si>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</si>
  <si>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</si>
  <si>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</si>
  <si>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</si>
  <si>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</si>
  <si>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</si>
  <si>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</si>
  <si>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</si>
  <si>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</si>
  <si>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</si>
  <si>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</si>
  <si>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</si>
  <si>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</si>
  <si>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</si>
  <si>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</si>
  <si>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</si>
  <si>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</si>
  <si>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</si>
  <si>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</si>
  <si>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</si>
  <si>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</si>
  <si>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</si>
  <si>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</si>
  <si>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</si>
  <si>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</si>
  <si>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</si>
  <si>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</si>
  <si>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</si>
  <si>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</si>
  <si>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</si>
  <si>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</si>
  <si>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</si>
  <si>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</si>
  <si>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</si>
  <si>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</si>
  <si>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</si>
  <si>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</si>
  <si>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</si>
  <si>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</si>
  <si>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</si>
  <si>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</si>
  <si>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</si>
  <si>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</si>
  <si>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</si>
  <si>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</si>
  <si>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</si>
  <si>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</si>
  <si>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</si>
  <si>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</si>
  <si>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</si>
  <si>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</si>
  <si>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</si>
  <si>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</si>
  <si>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</si>
  <si>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</si>
  <si>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</si>
  <si>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</si>
  <si>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</si>
  <si>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</si>
  <si>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</si>
  <si>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</si>
  <si>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</si>
  <si>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</si>
  <si>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</si>
  <si>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</si>
  <si>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</si>
  <si>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</si>
  <si>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</si>
  <si>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</si>
  <si>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</si>
  <si>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</si>
  <si>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</si>
  <si>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</si>
  <si>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</si>
  <si>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</si>
  <si>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</si>
  <si>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</si>
  <si>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</si>
  <si>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</si>
  <si>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</si>
  <si>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</si>
  <si>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</si>
  <si>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</si>
  <si>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</si>
  <si>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</si>
  <si>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</si>
  <si>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</si>
  <si>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</si>
  <si>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</si>
  <si>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</si>
  <si>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</si>
  <si>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</si>
  <si>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</si>
  <si>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</si>
  <si>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</si>
  <si>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</si>
  <si>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</si>
  <si>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</si>
  <si>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</si>
  <si>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</si>
  <si>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</si>
  <si>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</si>
  <si>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</si>
  <si>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</si>
  <si>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</si>
  <si>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</si>
  <si>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</si>
  <si>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</si>
  <si>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</si>
  <si>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</si>
  <si>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</si>
  <si>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</si>
  <si>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</si>
  <si>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</si>
  <si>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</si>
  <si>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</si>
  <si>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</si>
  <si>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</si>
  <si>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</si>
  <si>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</si>
  <si>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</si>
  <si>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</si>
  <si>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</si>
  <si>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</si>
  <si>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</si>
  <si>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</si>
  <si>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</si>
  <si>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</si>
  <si>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</si>
  <si>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</si>
  <si>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</si>
  <si>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</si>
  <si>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</si>
  <si>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</si>
  <si>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</si>
  <si>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</si>
  <si>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</si>
  <si>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</si>
  <si>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</si>
  <si>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</si>
  <si>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</si>
  <si>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</si>
  <si>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</si>
  <si>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</si>
  <si>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</si>
  <si>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</si>
  <si>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</si>
  <si>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</si>
  <si>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</si>
  <si>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</si>
  <si>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</si>
  <si>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</si>
  <si>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</si>
  <si>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</si>
  <si>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</si>
  <si>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</si>
  <si>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</si>
  <si>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</si>
  <si>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</si>
  <si>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</si>
  <si>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</si>
  <si>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</si>
  <si>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</si>
  <si>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</si>
  <si>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</si>
  <si>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</si>
  <si>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</si>
  <si>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</si>
  <si>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</si>
  <si>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</si>
  <si>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</si>
  <si>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</si>
  <si>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</si>
  <si>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</si>
  <si>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</si>
  <si>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</si>
  <si>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</si>
  <si>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</si>
  <si>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</si>
  <si>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</si>
  <si>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</si>
  <si>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</si>
  <si>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</si>
  <si>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</si>
  <si>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</si>
  <si>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</si>
  <si>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</si>
  <si>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</si>
  <si>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</si>
  <si>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</si>
  <si>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</si>
  <si>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</si>
  <si>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</si>
  <si>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</si>
  <si>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</si>
  <si>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</si>
  <si>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</si>
  <si>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</si>
  <si>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</si>
  <si>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</si>
  <si>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</si>
  <si>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</si>
  <si>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</si>
  <si>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</si>
  <si>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</si>
  <si>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</si>
  <si>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</si>
  <si>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</si>
  <si>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</si>
  <si>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</si>
  <si>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</si>
  <si>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</si>
  <si>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</si>
  <si>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</si>
  <si>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</si>
  <si>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</si>
  <si>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</si>
  <si>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</si>
  <si>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</si>
  <si>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</si>
  <si>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</si>
  <si>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</si>
  <si>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</si>
  <si>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</si>
  <si>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</si>
  <si>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</si>
  <si>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</si>
  <si>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</si>
  <si>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</si>
  <si>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</si>
  <si>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</si>
  <si>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</si>
  <si>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</si>
  <si>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</si>
  <si>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</si>
  <si>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</si>
  <si>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</si>
  <si>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</si>
  <si>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</si>
  <si>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</si>
  <si>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</si>
  <si>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</si>
  <si>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</si>
  <si>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</si>
  <si>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</si>
  <si>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</si>
  <si>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</si>
  <si>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</si>
  <si>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</si>
  <si>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</si>
  <si>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</si>
  <si>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</si>
  <si>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</si>
  <si>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</si>
  <si>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</si>
  <si>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</si>
  <si>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</si>
  <si>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</si>
  <si>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</si>
  <si>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</si>
  <si>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</si>
  <si>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</si>
  <si>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</si>
  <si>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</si>
  <si>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</si>
  <si>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</si>
  <si>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</si>
  <si>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</si>
  <si>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</si>
  <si>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</si>
  <si>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</si>
  <si>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</si>
  <si>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</si>
  <si>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</si>
  <si>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</si>
  <si>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</si>
  <si>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</si>
  <si>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</si>
  <si>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</si>
  <si>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</si>
  <si>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</si>
  <si>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</si>
  <si>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</si>
  <si>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</si>
  <si>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</si>
  <si>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</si>
  <si>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</si>
  <si>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</si>
  <si>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</si>
  <si>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</si>
  <si>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</si>
  <si>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</si>
  <si>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</si>
  <si>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</si>
  <si>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</si>
  <si>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</si>
  <si>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</si>
  <si>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</si>
  <si>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</si>
  <si>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</si>
  <si>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</si>
  <si>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</si>
  <si>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</si>
  <si>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</si>
  <si>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</si>
  <si>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</si>
  <si>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</si>
  <si>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</si>
  <si>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</si>
  <si>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</si>
  <si>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</si>
  <si>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</si>
  <si>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</si>
  <si>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</si>
  <si>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</si>
  <si>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</si>
  <si>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</si>
  <si>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</si>
  <si>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</si>
  <si>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</si>
  <si>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</si>
  <si>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</si>
  <si>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</si>
  <si>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</si>
  <si>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</si>
  <si>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</si>
  <si>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</si>
  <si>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</si>
  <si>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</si>
  <si>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</si>
  <si>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</si>
  <si>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</si>
  <si>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</si>
  <si>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</si>
  <si>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</si>
  <si>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</si>
  <si>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</si>
  <si>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</si>
  <si>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</si>
  <si>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</si>
  <si>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</si>
  <si>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</si>
  <si>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</si>
  <si>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</si>
  <si>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</si>
  <si>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</si>
  <si>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</si>
  <si>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</si>
  <si>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</si>
  <si>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</si>
  <si>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</si>
  <si>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</si>
  <si>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</si>
  <si>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</si>
  <si>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</si>
  <si>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</si>
  <si>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</si>
  <si>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</si>
  <si>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</si>
  <si>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</si>
  <si>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</si>
  <si>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</si>
  <si>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</si>
  <si>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</si>
  <si>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</si>
  <si>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</si>
  <si>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</si>
  <si>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</si>
  <si>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</si>
  <si>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</si>
  <si>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</si>
  <si>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</si>
  <si>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</si>
  <si>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</si>
  <si>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</si>
  <si>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</si>
  <si>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</si>
  <si>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</si>
  <si>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</si>
  <si>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</si>
  <si>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</si>
  <si>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</si>
  <si>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</si>
  <si>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</si>
  <si>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</si>
  <si>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</si>
  <si>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</si>
  <si>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</si>
  <si>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</si>
  <si>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</si>
  <si>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</si>
  <si>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</si>
  <si>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</si>
  <si>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</si>
  <si>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</si>
  <si>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</si>
  <si>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</si>
  <si>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</si>
  <si>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</si>
  <si>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</si>
  <si>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</si>
  <si>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</si>
  <si>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</si>
  <si>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</si>
  <si>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</si>
  <si>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</si>
  <si>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</si>
  <si>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</si>
  <si>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</si>
  <si>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</si>
  <si>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</si>
  <si>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</si>
  <si>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</si>
  <si>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</si>
  <si>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</si>
  <si>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</si>
  <si>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</si>
  <si>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</si>
  <si>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</si>
  <si>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</si>
  <si>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</si>
  <si>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</si>
  <si>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</si>
  <si>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</si>
  <si>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</si>
  <si>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</si>
  <si>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</si>
  <si>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</si>
  <si>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</si>
  <si>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</si>
  <si>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</si>
  <si>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</si>
  <si>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</si>
  <si>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</si>
  <si>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</si>
  <si>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</si>
  <si>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</si>
  <si>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</si>
  <si>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</si>
  <si>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</si>
  <si>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</si>
  <si>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</si>
  <si>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</si>
  <si>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</si>
  <si>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</si>
  <si>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</si>
  <si>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</si>
  <si>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</si>
  <si>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</si>
  <si>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</si>
  <si>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</si>
  <si>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</si>
  <si>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</si>
  <si>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</si>
  <si>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</si>
  <si>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</si>
  <si>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</si>
  <si>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</si>
  <si>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</si>
  <si>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</si>
  <si>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</si>
  <si>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</si>
  <si>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</si>
  <si>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</si>
  <si>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</si>
  <si>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</si>
  <si>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</si>
  <si>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</si>
  <si>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</si>
  <si>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</si>
  <si>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</si>
  <si>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</si>
  <si>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</si>
  <si>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</si>
  <si>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</si>
  <si>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</si>
  <si>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</si>
  <si>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</si>
  <si>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</si>
  <si>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</si>
  <si>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</si>
  <si>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</si>
  <si>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</si>
  <si>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</si>
  <si>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</si>
  <si>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</si>
  <si>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</si>
  <si>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</si>
  <si>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</si>
  <si>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</si>
  <si>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</si>
  <si>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</si>
  <si>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</si>
  <si>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</si>
  <si>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</si>
  <si>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</si>
  <si>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</si>
  <si>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</si>
  <si>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</si>
  <si>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</si>
  <si>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</si>
  <si>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</si>
  <si>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</si>
  <si>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</si>
  <si>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</si>
  <si>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</si>
  <si>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</si>
  <si>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</si>
  <si>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</si>
  <si>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</si>
  <si>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</si>
  <si>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</si>
  <si>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</si>
  <si>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</si>
  <si>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</si>
  <si>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</si>
  <si>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</si>
  <si>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</si>
  <si>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</si>
  <si>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</si>
  <si>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</si>
  <si>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</si>
  <si>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</si>
  <si>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</si>
  <si>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</si>
  <si>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</si>
  <si>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</si>
  <si>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</si>
  <si>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</si>
  <si>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</si>
  <si>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</si>
  <si>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</si>
  <si>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</si>
  <si>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</si>
  <si>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</si>
  <si>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</si>
  <si>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</si>
  <si>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</si>
  <si>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</si>
  <si>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</si>
  <si>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</si>
  <si>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</si>
  <si>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</si>
  <si>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</si>
  <si>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</si>
  <si>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</si>
  <si>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</si>
  <si>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</si>
  <si>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</si>
  <si>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</si>
  <si>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</si>
  <si>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</si>
  <si>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</si>
  <si>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</si>
  <si>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</si>
  <si>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</si>
  <si>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</si>
  <si>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</si>
  <si>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</si>
  <si>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</si>
  <si>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</si>
  <si>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</si>
  <si>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</si>
  <si>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</si>
  <si>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</si>
  <si>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</si>
  <si>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</si>
  <si>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</si>
  <si>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</si>
  <si>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</si>
  <si>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</si>
  <si>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</si>
  <si>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</si>
  <si>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</si>
  <si>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</si>
  <si>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</si>
  <si>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</si>
  <si>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</si>
  <si>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</si>
  <si>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</si>
  <si>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</si>
  <si>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</si>
  <si>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</si>
  <si>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</si>
  <si>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</si>
  <si>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</si>
  <si>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</si>
  <si>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</si>
  <si>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</si>
  <si>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</si>
  <si>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</si>
  <si>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</si>
  <si>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</si>
  <si>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</si>
  <si>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</si>
  <si>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</si>
  <si>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</si>
  <si>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</si>
  <si>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</si>
  <si>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</si>
  <si>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</si>
  <si>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</si>
  <si>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</si>
  <si>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</si>
  <si>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</si>
  <si>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</si>
  <si>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</si>
  <si>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</si>
  <si>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</si>
  <si>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</si>
  <si>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</si>
  <si>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</si>
  <si>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</si>
  <si>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</si>
  <si>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</si>
  <si>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</si>
  <si>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</si>
  <si>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</si>
  <si>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</si>
  <si>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</si>
  <si>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</si>
  <si>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</si>
  <si>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</si>
  <si>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</si>
  <si>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</si>
  <si>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</si>
  <si>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</si>
  <si>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</si>
  <si>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</si>
  <si>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</si>
  <si>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</si>
  <si>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</si>
  <si>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</si>
  <si>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</si>
  <si>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</si>
  <si>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</si>
  <si>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</si>
  <si>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</si>
  <si>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</si>
  <si>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</si>
  <si>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</si>
  <si>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</si>
  <si>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</si>
  <si>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</si>
  <si>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</si>
  <si>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</si>
  <si>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</si>
  <si>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</si>
  <si>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</si>
  <si>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</si>
  <si>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</si>
  <si>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</si>
  <si>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</si>
  <si>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</si>
  <si>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</si>
  <si>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</si>
  <si>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</si>
  <si>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</si>
  <si>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</si>
  <si>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</si>
  <si>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</si>
  <si>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</si>
  <si>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</si>
  <si>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</si>
  <si>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</si>
  <si>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</si>
  <si>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</si>
  <si>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</si>
  <si>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</si>
  <si>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</si>
  <si>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</si>
  <si>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</si>
  <si>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</si>
  <si>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</si>
  <si>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</si>
  <si>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</si>
  <si>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</si>
  <si>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</si>
  <si>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</si>
  <si>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</si>
  <si>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</si>
  <si>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</si>
  <si>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</si>
  <si>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</si>
  <si>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</si>
  <si>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</si>
  <si>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</si>
  <si>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</si>
  <si>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</si>
  <si>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</si>
  <si>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</si>
  <si>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</si>
  <si>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</si>
  <si>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</si>
  <si>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</si>
  <si>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</si>
  <si>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</si>
  <si>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</si>
  <si>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</si>
  <si>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</si>
  <si>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</si>
  <si>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</si>
  <si>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</si>
  <si>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</si>
  <si>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</si>
  <si>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</si>
  <si>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</si>
  <si>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</si>
  <si>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</si>
  <si>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</si>
  <si>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</si>
  <si>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</si>
  <si>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</si>
  <si>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</si>
  <si>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</si>
  <si>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</si>
  <si>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</si>
  <si>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</si>
  <si>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</si>
  <si>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</si>
  <si>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</si>
  <si>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</si>
  <si>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</si>
  <si>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</si>
  <si>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</si>
  <si>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</si>
  <si>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</si>
  <si>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</si>
  <si>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</si>
  <si>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</si>
  <si>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</si>
  <si>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</si>
  <si>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</si>
  <si>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</si>
  <si>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</si>
  <si>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</si>
  <si>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</si>
  <si>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</si>
  <si>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</si>
  <si>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</si>
  <si>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</si>
  <si>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</si>
  <si>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</si>
  <si>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</si>
  <si>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</si>
  <si>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</si>
  <si>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</si>
  <si>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</si>
  <si>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</si>
  <si>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</si>
  <si>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</si>
  <si>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</si>
  <si>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</si>
  <si>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</si>
  <si>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</si>
  <si>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</si>
  <si>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</si>
  <si>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</si>
  <si>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</si>
  <si>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</si>
  <si>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</si>
  <si>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</si>
  <si>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</si>
  <si>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</si>
  <si>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</si>
  <si>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</si>
  <si>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</si>
  <si>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</si>
  <si>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</si>
  <si>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</si>
  <si>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</si>
  <si>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</si>
  <si>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</si>
  <si>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</si>
  <si>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</si>
  <si>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</si>
  <si>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</si>
  <si>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</si>
  <si>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</si>
  <si>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</si>
  <si>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</si>
  <si>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</si>
  <si>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</si>
  <si>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</si>
  <si>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</si>
  <si>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</si>
  <si>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</si>
  <si>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</si>
  <si>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</si>
  <si>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</si>
  <si>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</si>
  <si>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</si>
  <si>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</si>
  <si>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</si>
  <si>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</si>
  <si>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</si>
  <si>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</si>
  <si>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</si>
  <si>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</si>
  <si>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</si>
  <si>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</si>
  <si>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</si>
  <si>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</si>
  <si>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</si>
  <si>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</si>
  <si>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</si>
  <si>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</si>
  <si>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</si>
  <si>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</si>
  <si>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</si>
  <si>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</si>
  <si>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</si>
  <si>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</si>
  <si>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</si>
  <si>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</si>
  <si>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</si>
  <si>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</si>
  <si>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</si>
  <si>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</si>
  <si>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</si>
  <si>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</si>
  <si>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</si>
  <si>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</si>
  <si>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</si>
  <si>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</si>
  <si>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</si>
  <si>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</si>
  <si>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</si>
  <si>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</si>
  <si>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</si>
  <si>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</si>
  <si>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</si>
  <si>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</si>
  <si>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</si>
  <si>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</si>
  <si>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</si>
  <si>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</si>
  <si>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</si>
  <si>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</si>
  <si>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</si>
  <si>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</si>
  <si>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</si>
  <si>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</si>
  <si>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</si>
  <si>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</si>
  <si>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</si>
  <si>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</si>
  <si>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</si>
  <si>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</si>
  <si>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</si>
  <si>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</si>
  <si>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</si>
  <si>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</si>
  <si>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</si>
  <si>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</si>
  <si>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</si>
  <si>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</si>
  <si>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</si>
  <si>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</si>
  <si>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</si>
  <si>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</si>
  <si>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</si>
  <si>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</si>
  <si>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</si>
  <si>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</si>
  <si>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</si>
  <si>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</si>
  <si>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</si>
  <si>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</si>
  <si>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</si>
  <si>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</si>
  <si>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</si>
  <si>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</si>
  <si>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</si>
  <si>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</si>
  <si>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</si>
  <si>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</si>
  <si>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</si>
  <si>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</si>
  <si>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</si>
  <si>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</si>
  <si>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</si>
  <si>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</si>
  <si>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</si>
  <si>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</si>
  <si>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</si>
  <si>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</si>
  <si>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</si>
  <si>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</si>
  <si>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</si>
  <si>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</si>
  <si>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</si>
  <si>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</si>
  <si>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</si>
  <si>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</si>
  <si>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</si>
  <si>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</si>
  <si>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</si>
  <si>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</si>
  <si>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</si>
  <si>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</si>
  <si>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</si>
  <si>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</si>
  <si>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</si>
  <si>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</si>
  <si>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</si>
  <si>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</si>
  <si>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</si>
  <si>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</si>
  <si>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</si>
  <si>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</si>
  <si>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</si>
  <si>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</si>
  <si>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</si>
  <si>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</si>
  <si>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</si>
  <si>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</si>
  <si>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</si>
  <si>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</si>
  <si>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</si>
  <si>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</si>
  <si>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</si>
  <si>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</si>
  <si>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</si>
  <si>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</si>
  <si>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</si>
  <si>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</si>
  <si>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</si>
  <si>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</si>
  <si>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</si>
  <si>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</si>
  <si>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</si>
  <si>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</si>
  <si>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</si>
  <si>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</si>
  <si>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</si>
  <si>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</si>
  <si>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</si>
  <si>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</si>
  <si>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</si>
  <si>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</si>
  <si>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</si>
  <si>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</si>
  <si>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</si>
  <si>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</si>
  <si>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</si>
  <si>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</si>
  <si>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</si>
  <si>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</si>
  <si>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</si>
  <si>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</si>
  <si>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</si>
  <si>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</si>
  <si>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</si>
  <si>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</si>
  <si>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</si>
  <si>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</si>
  <si>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</si>
  <si>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</si>
  <si>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</si>
  <si>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</si>
  <si>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</si>
  <si>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</si>
  <si>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</si>
  <si>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</si>
  <si>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</si>
  <si>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</si>
  <si>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</si>
  <si>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</si>
  <si>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</si>
  <si>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</si>
  <si>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</si>
  <si>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</si>
  <si>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</si>
  <si>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</si>
  <si>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</si>
  <si>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</si>
  <si>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</si>
  <si>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</si>
  <si>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</si>
  <si>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</si>
  <si>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</si>
  <si>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</si>
  <si>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</si>
  <si>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</si>
  <si>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</si>
  <si>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</si>
  <si>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</si>
  <si>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</si>
  <si>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</si>
  <si>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</si>
  <si>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</si>
  <si>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</si>
  <si>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</si>
  <si>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</si>
  <si>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</si>
  <si>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</si>
  <si>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</si>
  <si>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</si>
  <si>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</si>
  <si>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</si>
  <si>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</si>
  <si>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</si>
  <si>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</si>
  <si>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</si>
  <si>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</si>
  <si>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</si>
  <si>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</si>
  <si>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</si>
  <si>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</si>
  <si>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</si>
  <si>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</si>
  <si>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</si>
  <si>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</si>
  <si>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</si>
  <si>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</si>
  <si>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</si>
  <si>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</si>
  <si>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</si>
  <si>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</si>
  <si>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</si>
  <si>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</si>
  <si>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</si>
  <si>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</si>
  <si>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</si>
  <si>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</si>
  <si>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</si>
  <si>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</si>
  <si>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</si>
  <si>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</si>
  <si>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</si>
  <si>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</si>
  <si>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</si>
  <si>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</si>
  <si>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</si>
  <si>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</si>
  <si>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</si>
  <si>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</si>
  <si>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</si>
  <si>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</si>
  <si>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</si>
  <si>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</si>
  <si>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</si>
  <si>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</si>
  <si>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</si>
  <si>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</si>
  <si>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</si>
  <si>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</si>
  <si>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</si>
  <si>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</si>
  <si>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</si>
  <si>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</si>
  <si>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</si>
  <si>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</si>
  <si>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</si>
  <si>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</si>
  <si>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</si>
  <si>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</si>
  <si>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</si>
  <si>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</si>
  <si>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</si>
  <si>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</si>
  <si>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</si>
  <si>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</si>
  <si>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</si>
  <si>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</si>
  <si>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</si>
  <si>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</si>
  <si>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</si>
  <si>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</si>
  <si>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</si>
  <si>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</si>
  <si>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</si>
  <si>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</si>
  <si>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</si>
  <si>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</si>
  <si>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</si>
  <si>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</si>
  <si>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</si>
  <si>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</si>
  <si>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</si>
  <si>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</si>
  <si>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</si>
  <si>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</si>
  <si>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</si>
  <si>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</si>
  <si>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</si>
  <si>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</si>
  <si>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</si>
  <si>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</si>
  <si>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</si>
  <si>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</si>
  <si>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</si>
  <si>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</si>
  <si>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</si>
  <si>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</si>
  <si>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</si>
  <si>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</si>
  <si>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</si>
  <si>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</si>
  <si>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</si>
  <si>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</si>
  <si>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</si>
  <si>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</si>
  <si>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</si>
  <si>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</si>
  <si>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</si>
  <si>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</si>
  <si>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</si>
  <si>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</si>
  <si>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</si>
  <si>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</si>
  <si>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</si>
  <si>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</si>
  <si>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</si>
  <si>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</si>
  <si>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</si>
  <si>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</si>
  <si>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</si>
  <si>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</si>
  <si>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</si>
  <si>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</si>
  <si>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</si>
  <si>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</si>
  <si>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</si>
  <si>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</si>
  <si>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</si>
  <si>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</si>
  <si>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</si>
  <si>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</si>
  <si>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</si>
  <si>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</si>
  <si>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</si>
  <si>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</si>
  <si>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</si>
  <si>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</si>
  <si>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</si>
  <si>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</si>
  <si>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</si>
  <si>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</si>
  <si>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</si>
  <si>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</si>
  <si>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</si>
  <si>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</si>
  <si>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</si>
  <si>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</si>
  <si>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</si>
  <si>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</si>
  <si>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</si>
  <si>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</si>
  <si>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</si>
  <si>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</si>
  <si>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</si>
  <si>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</si>
  <si>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</si>
  <si>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</si>
  <si>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</si>
  <si>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</si>
  <si>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</si>
  <si>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</si>
  <si>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</si>
  <si>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</si>
  <si>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</si>
  <si>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</si>
  <si>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</si>
  <si>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</si>
  <si>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</si>
  <si>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</si>
  <si>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</si>
  <si>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</si>
  <si>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</si>
  <si>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</si>
  <si>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</si>
  <si>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</si>
  <si>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</si>
  <si>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</si>
  <si>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</si>
  <si>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</si>
  <si>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</si>
  <si>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</si>
  <si>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</si>
  <si>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</si>
  <si>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</si>
  <si>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</si>
  <si>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</si>
  <si>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</si>
  <si>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</si>
  <si>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</si>
  <si>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</si>
  <si>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</si>
  <si>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</si>
  <si>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</si>
  <si>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</si>
  <si>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</si>
  <si>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</si>
  <si>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</si>
  <si>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</si>
  <si>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</si>
  <si>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</si>
  <si>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</si>
  <si>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</si>
  <si>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</si>
  <si>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</si>
  <si>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</si>
  <si>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</si>
  <si>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</si>
  <si>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</si>
  <si>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</si>
  <si>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</si>
  <si>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</si>
  <si>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</si>
  <si>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</si>
  <si>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</si>
  <si>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</si>
  <si>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</si>
  <si>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</si>
  <si>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</si>
  <si>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</si>
  <si>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</si>
  <si>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</si>
  <si>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</si>
  <si>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</si>
  <si>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</si>
  <si>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</si>
  <si>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</si>
  <si>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</si>
  <si>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</si>
  <si>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</si>
  <si>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</si>
  <si>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</si>
  <si>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</si>
  <si>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</si>
  <si>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</si>
  <si>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</si>
  <si>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</si>
  <si>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</si>
  <si>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</si>
  <si>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</si>
  <si>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</si>
  <si>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</si>
  <si>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</si>
  <si>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</si>
  <si>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</si>
  <si>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</si>
  <si>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</si>
  <si>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</si>
  <si>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</si>
  <si>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</si>
  <si>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</si>
  <si>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</si>
  <si>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</si>
  <si>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</si>
  <si>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</si>
  <si>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</si>
  <si>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</si>
  <si>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</si>
  <si>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</si>
  <si>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</si>
  <si>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</si>
  <si>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</si>
  <si>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</si>
  <si>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</si>
  <si>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</si>
  <si>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</si>
  <si>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</si>
  <si>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</si>
  <si>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</si>
  <si>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</si>
  <si>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</si>
  <si>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</si>
  <si>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</si>
  <si>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</si>
  <si>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</si>
  <si>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</si>
  <si>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</si>
  <si>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</si>
  <si>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</si>
  <si>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</si>
  <si>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</si>
  <si>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</si>
  <si>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</si>
  <si>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</si>
  <si>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</si>
  <si>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</si>
  <si>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</si>
  <si>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</si>
  <si>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</si>
  <si>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</si>
  <si>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</si>
  <si>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</si>
  <si>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</si>
  <si>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</si>
  <si>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</si>
  <si>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</si>
  <si>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</si>
  <si>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</si>
  <si>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</si>
  <si>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</si>
  <si>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</si>
  <si>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</si>
  <si>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</si>
  <si>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</si>
  <si>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</si>
  <si>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</si>
  <si>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</si>
  <si>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</si>
  <si>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</si>
  <si>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</si>
  <si>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</si>
  <si>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</si>
  <si>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</si>
  <si>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</si>
  <si>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</si>
  <si>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</si>
  <si>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</si>
  <si>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</si>
  <si>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</si>
  <si>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</si>
  <si>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</si>
  <si>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</si>
  <si>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</si>
  <si>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</si>
  <si>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</si>
  <si>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</si>
  <si>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</si>
  <si>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</si>
  <si>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</si>
  <si>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</si>
  <si>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</si>
  <si>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</si>
  <si>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</si>
  <si>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</si>
  <si>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</si>
  <si>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</si>
  <si>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</si>
  <si>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</si>
  <si>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</si>
  <si>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</si>
  <si>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</si>
  <si>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</si>
  <si>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</si>
  <si>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</si>
  <si>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</si>
  <si>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</si>
  <si>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</si>
  <si>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</si>
  <si>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</si>
  <si>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</si>
  <si>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</si>
  <si>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</si>
  <si>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</si>
  <si>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</si>
  <si>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</si>
  <si>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</si>
  <si>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</si>
  <si>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</si>
  <si>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</si>
  <si>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</si>
  <si>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</si>
  <si>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</si>
  <si>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</si>
  <si>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</si>
  <si>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</si>
  <si>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</si>
  <si>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</si>
  <si>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</si>
  <si>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</si>
  <si>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</si>
  <si>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</si>
  <si>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</si>
  <si>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</si>
  <si>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</si>
  <si>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</si>
  <si>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</si>
  <si>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</si>
  <si>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</si>
  <si>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</si>
  <si>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</si>
  <si>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</si>
  <si>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</si>
  <si>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</si>
  <si>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</si>
  <si>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</si>
  <si>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</si>
  <si>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</si>
  <si>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</si>
  <si>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</si>
  <si>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</si>
  <si>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</si>
  <si>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</si>
  <si>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</si>
  <si>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</si>
  <si>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</si>
  <si>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</si>
  <si>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</si>
  <si>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</si>
  <si>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</si>
  <si>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</si>
  <si>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</si>
  <si>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</si>
  <si>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</si>
  <si>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</si>
  <si>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</si>
  <si>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</si>
  <si>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</si>
  <si>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</si>
  <si>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</si>
  <si>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</si>
  <si>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</si>
  <si>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</si>
  <si>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</si>
  <si>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</si>
  <si>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</si>
  <si>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</si>
  <si>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</si>
  <si>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</si>
  <si>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</si>
  <si>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</si>
  <si>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</si>
  <si>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</si>
  <si>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</si>
  <si>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</si>
  <si>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</si>
  <si>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</si>
  <si>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</si>
  <si>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</si>
  <si>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</si>
  <si>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</si>
  <si>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</si>
  <si>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</si>
  <si>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</si>
  <si>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</si>
  <si>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</si>
  <si>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</si>
  <si>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</si>
  <si>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</si>
  <si>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</si>
  <si>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</si>
  <si>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</si>
  <si>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</si>
  <si>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</si>
  <si>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</si>
  <si>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</si>
  <si>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</si>
  <si>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</si>
  <si>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</si>
  <si>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</si>
  <si>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</si>
  <si>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</si>
  <si>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</si>
  <si>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</si>
  <si>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</si>
  <si>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</si>
  <si>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</si>
  <si>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</si>
  <si>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</si>
  <si>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</si>
  <si>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</si>
  <si>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</si>
  <si>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</si>
  <si>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</si>
  <si>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</si>
  <si>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</si>
  <si>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</si>
  <si>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</si>
  <si>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</si>
  <si>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</si>
  <si>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</si>
  <si>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</si>
  <si>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</si>
  <si>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</si>
  <si>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</si>
  <si>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</si>
  <si>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</si>
  <si>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</si>
  <si>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</si>
  <si>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</si>
  <si>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</si>
  <si>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</si>
  <si>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</si>
  <si>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</si>
  <si>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</si>
  <si>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</si>
  <si>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</si>
  <si>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</si>
  <si>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</si>
  <si>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</si>
  <si>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</si>
  <si>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</si>
  <si>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</si>
  <si>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</si>
  <si>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</si>
  <si>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</si>
  <si>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</si>
  <si>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</si>
  <si>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</si>
  <si>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</si>
  <si>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</si>
  <si>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</si>
  <si>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</si>
  <si>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</si>
  <si>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</si>
  <si>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</si>
  <si>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</si>
  <si>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</si>
  <si>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</si>
  <si>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</si>
  <si>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</si>
  <si>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</si>
  <si>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</si>
  <si>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</si>
  <si>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</si>
  <si>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</si>
  <si>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</si>
  <si>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</si>
  <si>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</si>
  <si>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</si>
  <si>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</si>
  <si>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</si>
  <si>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</si>
  <si>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</si>
  <si>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</si>
  <si>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</si>
  <si>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</si>
  <si>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</si>
  <si>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</si>
  <si>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</si>
  <si>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</si>
  <si>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</si>
  <si>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</si>
  <si>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</si>
  <si>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</si>
  <si>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</si>
  <si>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</si>
  <si>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</si>
  <si>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</si>
  <si>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</si>
  <si>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</si>
  <si>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</si>
  <si>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</si>
  <si>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</si>
  <si>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</si>
  <si>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</si>
  <si>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</si>
  <si>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</si>
  <si>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</si>
  <si>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</si>
  <si>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</si>
  <si>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</si>
  <si>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</si>
  <si>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</si>
  <si>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</si>
  <si>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</si>
  <si>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</si>
  <si>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</si>
  <si>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</si>
  <si>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</si>
  <si>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</si>
  <si>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</si>
  <si>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</si>
  <si>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</si>
  <si>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</si>
  <si>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</si>
  <si>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</si>
  <si>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</si>
  <si>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</si>
  <si>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</si>
  <si>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</si>
  <si>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</si>
  <si>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</si>
  <si>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</si>
  <si>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</si>
  <si>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</si>
  <si>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</si>
  <si>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</si>
  <si>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</si>
  <si>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</si>
  <si>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</si>
  <si>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</si>
  <si>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</si>
  <si>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</si>
  <si>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</si>
  <si>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</si>
  <si>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</si>
  <si>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</si>
  <si>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</si>
  <si>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</si>
  <si>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</si>
  <si>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</si>
  <si>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</si>
  <si>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</si>
  <si>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</si>
  <si>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</si>
  <si>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</si>
  <si>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</si>
  <si>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</si>
  <si>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</si>
  <si>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</si>
  <si>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</si>
  <si>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</si>
  <si>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</si>
  <si>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</si>
  <si>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</si>
  <si>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</si>
  <si>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</si>
  <si>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</si>
  <si>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</si>
  <si>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</si>
  <si>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</si>
  <si>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</si>
  <si>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</si>
  <si>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</si>
  <si>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</si>
  <si>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</si>
  <si>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</si>
  <si>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</si>
  <si>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</si>
  <si>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</si>
  <si>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</si>
  <si>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</si>
  <si>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</si>
  <si>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</si>
  <si>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</si>
  <si>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</si>
  <si>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</si>
  <si>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</si>
  <si>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</si>
  <si>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</si>
  <si>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</si>
  <si>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</si>
  <si>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</si>
  <si>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</si>
  <si>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</si>
  <si>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</si>
  <si>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</si>
  <si>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</si>
  <si>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</si>
  <si>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</si>
  <si>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</si>
  <si>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</si>
  <si>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</si>
  <si>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</si>
  <si>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</si>
  <si>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</si>
  <si>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</si>
  <si>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</si>
  <si>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</si>
  <si>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</si>
  <si>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</si>
  <si>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</si>
  <si>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</si>
  <si>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</si>
  <si>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</si>
  <si>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</si>
  <si>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</si>
  <si>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</si>
  <si>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</si>
  <si>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</si>
  <si>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</si>
  <si>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</si>
  <si>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</si>
  <si>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</si>
  <si>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</si>
  <si>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</si>
  <si>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</si>
  <si>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</si>
  <si>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</si>
  <si>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</si>
  <si>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</si>
  <si>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</si>
  <si>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</si>
  <si>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</si>
  <si>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</si>
  <si>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</si>
  <si>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</si>
  <si>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</si>
  <si>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</si>
  <si>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</si>
  <si>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</si>
  <si>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</si>
  <si>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</si>
  <si>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</si>
  <si>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</si>
  <si>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</si>
  <si>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</si>
  <si>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</si>
  <si>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</si>
  <si>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</si>
  <si>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</si>
  <si>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</si>
  <si>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</si>
  <si>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</si>
  <si>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</si>
  <si>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</si>
  <si>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</si>
  <si>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</si>
  <si>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</si>
  <si>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</si>
  <si>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</si>
  <si>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</si>
  <si>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</si>
  <si>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</si>
  <si>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</si>
  <si>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</si>
  <si>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</si>
  <si>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</si>
  <si>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</si>
  <si>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</si>
  <si>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</si>
  <si>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</si>
  <si>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</si>
  <si>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</si>
  <si>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</si>
  <si>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</si>
  <si>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</si>
  <si>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</si>
  <si>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</si>
  <si>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</si>
  <si>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</si>
  <si>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</si>
  <si>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</si>
  <si>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</si>
  <si>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</si>
  <si>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</si>
  <si>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</si>
  <si>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</si>
  <si>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</si>
  <si>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</si>
  <si>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</si>
  <si>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</si>
  <si>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</si>
  <si>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</si>
  <si>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</si>
  <si>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</si>
  <si>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</si>
  <si>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</si>
  <si>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</si>
  <si>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</si>
  <si>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</si>
  <si>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</si>
  <si>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</si>
  <si>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</si>
  <si>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</si>
  <si>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</si>
  <si>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</si>
  <si>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</si>
  <si>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</si>
  <si>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</si>
  <si>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</si>
  <si>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</si>
  <si>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</si>
  <si>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</si>
  <si>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</si>
  <si>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</si>
  <si>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</si>
  <si>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</si>
  <si>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</si>
  <si>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</si>
  <si>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</si>
  <si>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</si>
  <si>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</si>
  <si>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</si>
  <si>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</si>
  <si>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</si>
  <si>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</si>
  <si>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</si>
  <si>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</si>
  <si>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</si>
  <si>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</si>
  <si>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</si>
  <si>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</si>
  <si>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</si>
  <si>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</si>
  <si>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</si>
  <si>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</si>
  <si>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</si>
  <si>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</si>
  <si>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</si>
  <si>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</si>
  <si>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</si>
  <si>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</si>
  <si>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</si>
  <si>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</si>
  <si>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</si>
  <si>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</si>
  <si>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</si>
  <si>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</si>
  <si>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</si>
  <si>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</si>
  <si>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</si>
  <si>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</si>
  <si>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</si>
  <si>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</si>
  <si>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</si>
  <si>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</si>
  <si>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</si>
  <si>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</si>
  <si>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</si>
  <si>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</si>
  <si>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</si>
  <si>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</si>
  <si>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</si>
  <si>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</si>
  <si>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</si>
  <si>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</si>
  <si>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</si>
  <si>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</si>
  <si>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</si>
  <si>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</si>
  <si>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</si>
  <si>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</si>
  <si>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</si>
  <si>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</si>
  <si>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</si>
  <si>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</si>
  <si>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</si>
  <si>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</si>
  <si>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</si>
  <si>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</si>
  <si>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</si>
  <si>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</si>
  <si>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</si>
  <si>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</si>
  <si>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</si>
  <si>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</si>
  <si>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</si>
  <si>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</si>
  <si>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</si>
  <si>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</si>
  <si>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</si>
  <si>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</si>
  <si>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</si>
  <si>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</si>
  <si>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</si>
  <si>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</si>
  <si>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</si>
  <si>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</si>
  <si>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</si>
  <si>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</si>
  <si>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</si>
  <si>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</si>
  <si>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</si>
  <si>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</si>
  <si>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</si>
  <si>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</si>
  <si>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</si>
  <si>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</si>
  <si>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</si>
  <si>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</si>
  <si>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</si>
  <si>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</si>
  <si>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</si>
  <si>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</si>
  <si>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</si>
  <si>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</si>
  <si>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</si>
  <si>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</si>
  <si>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</si>
  <si>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</si>
  <si>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</si>
  <si>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</si>
  <si>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</si>
  <si>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</si>
  <si>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</si>
  <si>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</si>
  <si>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</si>
  <si>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</si>
  <si>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</si>
  <si>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</si>
  <si>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</si>
  <si>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</si>
  <si>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</si>
  <si>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</si>
  <si>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</si>
  <si>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</si>
  <si>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</si>
  <si>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</si>
  <si>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</si>
  <si>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</si>
  <si>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</si>
  <si>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</si>
  <si>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</si>
  <si>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</si>
  <si>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</si>
  <si>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</si>
  <si>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</si>
  <si>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</si>
  <si>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</si>
  <si>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</si>
  <si>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</si>
  <si>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</si>
  <si>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</si>
  <si>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</si>
  <si>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</si>
  <si>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</si>
  <si>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</si>
  <si>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</si>
  <si>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</si>
  <si>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</si>
  <si>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</si>
  <si>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</si>
  <si>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</si>
  <si>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</si>
  <si>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</si>
  <si>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</si>
  <si>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</si>
  <si>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</si>
  <si>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</si>
  <si>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</si>
  <si>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</si>
  <si>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</si>
  <si>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</si>
  <si>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</si>
  <si>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</si>
  <si>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</si>
  <si>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</si>
  <si>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</si>
  <si>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</si>
  <si>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</si>
  <si>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</si>
  <si>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</si>
  <si>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</si>
  <si>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</si>
  <si>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</si>
  <si>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</si>
  <si>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</si>
  <si>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</si>
  <si>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</si>
  <si>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</si>
  <si>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</si>
  <si>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</si>
  <si>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</si>
  <si>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</si>
  <si>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</si>
  <si>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</si>
  <si>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</si>
  <si>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</si>
  <si>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</si>
  <si>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</si>
  <si>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</si>
  <si>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</si>
  <si>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</si>
  <si>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</si>
  <si>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</si>
  <si>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</si>
  <si>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</si>
  <si>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</si>
  <si>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</si>
  <si>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</si>
  <si>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</si>
  <si>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</si>
  <si>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</si>
  <si>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</si>
  <si>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</si>
  <si>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</si>
  <si>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</si>
  <si>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</si>
  <si>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</si>
  <si>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</si>
  <si>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</si>
  <si>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</si>
  <si>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</si>
  <si>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</si>
  <si>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</si>
  <si>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</si>
  <si>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</si>
  <si>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</si>
  <si>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</si>
  <si>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</si>
  <si>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</si>
  <si>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</si>
  <si>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</si>
  <si>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</si>
  <si>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</si>
  <si>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</si>
  <si>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</si>
  <si>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</si>
  <si>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</si>
  <si>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</si>
  <si>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</si>
  <si>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</si>
  <si>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</si>
  <si>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</si>
  <si>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</si>
  <si>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</si>
  <si>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</si>
  <si>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</si>
  <si>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</si>
  <si>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</si>
  <si>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</si>
  <si>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</si>
  <si>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</si>
  <si>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</si>
  <si>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</si>
  <si>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</si>
  <si>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</si>
  <si>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</si>
  <si>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</si>
  <si>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</si>
  <si>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</si>
  <si>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</si>
  <si>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</si>
  <si>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</si>
  <si>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</si>
  <si>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</si>
  <si>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</si>
  <si>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</si>
  <si>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</si>
  <si>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</si>
  <si>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</si>
  <si>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</si>
  <si>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</si>
  <si>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</si>
  <si>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</si>
  <si>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</si>
  <si>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</si>
  <si>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</si>
  <si>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</si>
  <si>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</si>
  <si>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</si>
  <si>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</si>
  <si>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</si>
  <si>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</si>
  <si>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</si>
  <si>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</si>
  <si>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</si>
  <si>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</si>
  <si>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</si>
  <si>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</si>
  <si>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</si>
  <si>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</si>
  <si>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</si>
  <si>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</si>
  <si>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</si>
  <si>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</si>
  <si>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</si>
  <si>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</si>
  <si>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</si>
  <si>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</si>
  <si>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</si>
  <si>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</si>
  <si>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</si>
  <si>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</si>
  <si>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</si>
  <si>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</si>
  <si>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</si>
  <si>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</si>
  <si>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</si>
  <si>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</si>
  <si>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</si>
  <si>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</si>
  <si>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</si>
  <si>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</si>
  <si>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</si>
  <si>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</si>
  <si>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</si>
  <si>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</si>
  <si>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</si>
  <si>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</si>
  <si>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</si>
  <si>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</si>
  <si>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</si>
  <si>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</si>
  <si>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</si>
  <si>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</si>
  <si>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</si>
  <si>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</si>
  <si>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</si>
  <si>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</si>
  <si>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</si>
  <si>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</si>
  <si>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</si>
  <si>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</si>
  <si>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</si>
  <si>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</si>
  <si>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</si>
  <si>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</si>
  <si>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</si>
  <si>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</si>
  <si>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</si>
  <si>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</si>
  <si>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</si>
  <si>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</si>
  <si>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</si>
  <si>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</si>
  <si>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</si>
  <si>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</si>
  <si>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</si>
  <si>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</si>
  <si>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</si>
  <si>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</si>
  <si>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</si>
  <si>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</si>
  <si>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</si>
  <si>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</si>
  <si>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</si>
  <si>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</si>
  <si>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</si>
  <si>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</si>
  <si>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</si>
  <si>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</si>
  <si>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</si>
  <si>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</si>
  <si>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</si>
  <si>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</si>
  <si>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</si>
  <si>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</si>
  <si>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</si>
  <si>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</si>
  <si>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</si>
  <si>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</si>
  <si>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</si>
  <si>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</si>
  <si>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</si>
  <si>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</si>
  <si>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</si>
  <si>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</si>
  <si>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</si>
  <si>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</si>
  <si>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</si>
  <si>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</si>
  <si>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</si>
  <si>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</si>
  <si>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</si>
  <si>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</si>
  <si>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</si>
  <si>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</si>
  <si>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</si>
  <si>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</si>
  <si>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</si>
  <si>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</si>
  <si>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</si>
  <si>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</si>
  <si>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</si>
  <si>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</si>
  <si>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</si>
  <si>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</si>
  <si>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</si>
  <si>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</si>
  <si>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</si>
  <si>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</si>
  <si>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</si>
  <si>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</si>
  <si>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</si>
  <si>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</si>
  <si>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</si>
  <si>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</si>
  <si>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</si>
  <si>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</si>
  <si>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</si>
  <si>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</si>
  <si>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</si>
  <si>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</si>
  <si>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</si>
  <si>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</si>
  <si>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</si>
  <si>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</si>
  <si>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</si>
  <si>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</si>
  <si>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</si>
  <si>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</si>
  <si>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</si>
  <si>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</si>
  <si>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</si>
  <si>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</si>
  <si>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</si>
  <si>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</si>
  <si>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</si>
  <si>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</si>
  <si>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</si>
  <si>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</si>
  <si>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</si>
  <si>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</si>
  <si>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</si>
  <si>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</si>
  <si>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</si>
  <si>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</si>
  <si>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</si>
  <si>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</si>
  <si>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</si>
  <si>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</si>
  <si>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</si>
  <si>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</si>
  <si>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</si>
  <si>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</si>
  <si>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</si>
  <si>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</si>
  <si>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</si>
  <si>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</si>
  <si>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</si>
  <si>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</si>
  <si>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</si>
  <si>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</si>
  <si>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</si>
  <si>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</si>
  <si>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</si>
  <si>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</si>
  <si>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</si>
  <si>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</si>
  <si>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</si>
  <si>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</si>
  <si>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</si>
  <si>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</si>
  <si>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</si>
  <si>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</si>
  <si>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</si>
  <si>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</si>
  <si>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</si>
  <si>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</si>
  <si>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</si>
  <si>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</si>
  <si>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</si>
  <si>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</si>
  <si>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</si>
  <si>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</si>
  <si>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</si>
  <si>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</si>
  <si>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</si>
  <si>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</si>
  <si>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</si>
  <si>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</si>
  <si>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</si>
  <si>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</si>
  <si>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</si>
  <si>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</si>
  <si>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</si>
  <si>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</si>
  <si>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</si>
  <si>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</si>
  <si>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</si>
  <si>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</si>
  <si>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</si>
  <si>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</si>
  <si>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</si>
  <si>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</si>
  <si>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</si>
  <si>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</si>
  <si>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</si>
  <si>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</si>
  <si>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</si>
  <si>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</si>
  <si>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</si>
  <si>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</si>
  <si>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</si>
  <si>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</si>
  <si>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</si>
  <si>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</si>
  <si>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</si>
  <si>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</si>
  <si>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</si>
  <si>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</si>
  <si>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</si>
  <si>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</si>
  <si>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</si>
  <si>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</si>
  <si>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</si>
  <si>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</si>
  <si>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</si>
  <si>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</si>
  <si>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</si>
  <si>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</si>
  <si>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</si>
  <si>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</si>
  <si>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</si>
  <si>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</si>
  <si>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</si>
  <si>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</si>
  <si>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</si>
  <si>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</si>
  <si>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</si>
  <si>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</si>
  <si>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</si>
  <si>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</si>
  <si>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</si>
  <si>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</si>
  <si>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</si>
  <si>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</si>
  <si>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</si>
  <si>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</si>
  <si>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</si>
  <si>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</si>
  <si>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</si>
  <si>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</si>
  <si>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</si>
  <si>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</si>
  <si>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</si>
  <si>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</si>
  <si>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</si>
  <si>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</si>
  <si>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</si>
  <si>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</si>
  <si>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</si>
  <si>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</si>
  <si>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</si>
  <si>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</si>
  <si>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</si>
  <si>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</si>
  <si>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</si>
  <si>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</si>
  <si>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</si>
  <si>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</si>
  <si>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</si>
  <si>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</si>
  <si>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</si>
  <si>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</si>
  <si>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</si>
  <si>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</si>
  <si>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</si>
  <si>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</si>
  <si>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</si>
  <si>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</si>
  <si>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</si>
  <si>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</si>
  <si>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</si>
  <si>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</si>
  <si>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</si>
  <si>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</si>
  <si>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</si>
  <si>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</si>
  <si>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</si>
  <si>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</si>
  <si>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</si>
  <si>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</si>
  <si>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</si>
  <si>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</si>
  <si>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</si>
  <si>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</si>
  <si>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</si>
  <si>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</si>
  <si>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</si>
  <si>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</si>
  <si>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</si>
  <si>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</si>
  <si>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</si>
  <si>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</si>
  <si>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</si>
  <si>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</si>
  <si>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</si>
  <si>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</si>
  <si>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</si>
  <si>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</si>
  <si>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</si>
  <si>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</si>
  <si>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</si>
  <si>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</si>
  <si>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</si>
  <si>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</si>
  <si>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</si>
  <si>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</si>
  <si>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</si>
  <si>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</si>
  <si>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</si>
  <si>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</si>
  <si>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</si>
  <si>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</si>
  <si>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</si>
  <si>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</si>
  <si>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</si>
  <si>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</si>
  <si>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</si>
  <si>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</si>
  <si>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</si>
  <si>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</si>
  <si>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</si>
  <si>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</si>
  <si>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</si>
  <si>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</si>
  <si>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</si>
  <si>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</si>
  <si>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</si>
  <si>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</si>
  <si>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</si>
  <si>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</si>
  <si>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</si>
  <si>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</si>
  <si>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</si>
  <si>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</si>
  <si>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</si>
  <si>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</si>
  <si>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</si>
  <si>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</si>
  <si>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</si>
  <si>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</si>
  <si>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</si>
  <si>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</si>
  <si>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</si>
  <si>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</si>
  <si>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</si>
  <si>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</si>
  <si>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</si>
  <si>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</si>
  <si>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</si>
  <si>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</si>
  <si>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</si>
  <si>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</si>
  <si>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</si>
  <si>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</si>
  <si>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</si>
  <si>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</si>
  <si>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</si>
  <si>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</si>
  <si>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</si>
  <si>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</si>
  <si>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</si>
  <si>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</si>
  <si>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</si>
  <si>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</si>
  <si>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</si>
  <si>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</si>
  <si>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</si>
  <si>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</si>
  <si>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</si>
  <si>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</si>
  <si>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</si>
  <si>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</si>
  <si>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</si>
  <si>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</si>
  <si>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</si>
  <si>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</si>
  <si>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</si>
  <si>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</si>
  <si>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</si>
  <si>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</si>
  <si>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</si>
  <si>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</si>
  <si>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</si>
  <si>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</si>
  <si>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</si>
  <si>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</si>
  <si>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</si>
  <si>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</si>
  <si>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</si>
  <si>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</si>
  <si>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</si>
  <si>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</si>
  <si>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</si>
  <si>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</si>
  <si>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</si>
  <si>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</si>
  <si>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</si>
  <si>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</si>
  <si>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</si>
  <si>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</si>
  <si>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</si>
  <si>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</si>
  <si>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</si>
  <si>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</si>
  <si>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</si>
  <si>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</si>
  <si>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</si>
  <si>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</si>
  <si>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</si>
  <si>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</si>
  <si>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</si>
  <si>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</si>
  <si>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</si>
  <si>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</si>
  <si>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</si>
  <si>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</si>
  <si>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</si>
  <si>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</si>
  <si>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</si>
  <si>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</si>
  <si>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</si>
  <si>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</si>
  <si>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</si>
  <si>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</si>
  <si>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</si>
  <si>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</si>
  <si>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</si>
  <si>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</si>
  <si>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</si>
  <si>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</si>
  <si>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</si>
  <si>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</si>
  <si>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</si>
  <si>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</si>
  <si>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</si>
  <si>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</si>
  <si>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</si>
  <si>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</si>
  <si>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</si>
  <si>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</si>
  <si>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</si>
  <si>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</si>
  <si>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</si>
  <si>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</si>
  <si>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</si>
  <si>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</si>
  <si>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</si>
  <si>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</si>
  <si>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</si>
  <si>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</si>
  <si>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</si>
  <si>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</si>
  <si>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</si>
  <si>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</si>
  <si>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</si>
  <si>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</si>
  <si>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</si>
  <si>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</si>
  <si>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</si>
  <si>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</si>
  <si>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</si>
  <si>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</si>
  <si>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</si>
  <si>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</si>
  <si>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</si>
  <si>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</si>
  <si>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</si>
  <si>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</si>
  <si>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</si>
  <si>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</si>
  <si>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</si>
  <si>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</si>
  <si>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</si>
  <si>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</si>
  <si>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</si>
  <si>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</si>
  <si>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</si>
  <si>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</si>
  <si>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</si>
  <si>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</si>
  <si>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</si>
  <si>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</si>
  <si>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</si>
  <si>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</si>
  <si>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</si>
  <si>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</si>
  <si>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</si>
  <si>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</si>
  <si>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</si>
  <si>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</si>
  <si>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</si>
  <si>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</si>
  <si>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</si>
  <si>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</si>
  <si>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</si>
  <si>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</si>
  <si>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</si>
  <si>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</si>
  <si>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</si>
  <si>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</si>
  <si>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</si>
  <si>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</si>
  <si>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</si>
  <si>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</si>
  <si>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</si>
  <si>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</si>
  <si>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</si>
  <si>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</si>
  <si>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</si>
  <si>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</si>
  <si>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</si>
  <si>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</si>
  <si>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</si>
  <si>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</si>
  <si>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</si>
  <si>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</si>
  <si>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</si>
  <si>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</si>
  <si>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</si>
  <si>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</si>
  <si>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</si>
  <si>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</si>
  <si>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</si>
  <si>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</si>
  <si>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</si>
  <si>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</si>
  <si>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</si>
  <si>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</si>
  <si>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</si>
  <si>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</si>
  <si>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</si>
  <si>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</si>
  <si>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</si>
  <si>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</si>
  <si>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</si>
  <si>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</si>
  <si>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</si>
  <si>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</si>
  <si>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</si>
  <si>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</si>
  <si>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</si>
  <si>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</si>
  <si>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</si>
  <si>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</si>
  <si>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</si>
  <si>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</si>
  <si>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</si>
  <si>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</si>
  <si>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</si>
  <si>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</si>
  <si>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</si>
  <si>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</si>
  <si>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</si>
  <si>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</si>
  <si>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</si>
  <si>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</si>
  <si>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</si>
  <si>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</si>
  <si>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</si>
  <si>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</si>
  <si>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</si>
  <si>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</si>
  <si>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</si>
  <si>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</si>
  <si>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</si>
  <si>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</si>
  <si>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</si>
  <si>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</si>
  <si>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</si>
  <si>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</si>
  <si>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</si>
  <si>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</si>
  <si>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</si>
  <si>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</si>
  <si>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</si>
  <si>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</si>
  <si>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</si>
  <si>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</si>
  <si>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</si>
  <si>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</si>
  <si>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</si>
  <si>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</si>
  <si>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</si>
  <si>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</si>
  <si>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</si>
  <si>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</si>
  <si>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</si>
  <si>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</si>
  <si>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</si>
  <si>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</si>
  <si>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</si>
  <si>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</si>
  <si>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</si>
  <si>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</si>
  <si>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</si>
  <si>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</si>
  <si>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</si>
  <si>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</si>
  <si>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</si>
  <si>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</si>
  <si>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</si>
  <si>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</si>
  <si>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</si>
  <si>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</si>
  <si>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</si>
  <si>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</si>
  <si>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</si>
  <si>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</si>
  <si>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</si>
  <si>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</si>
  <si>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</si>
  <si>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</si>
  <si>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</si>
  <si>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</si>
  <si>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</si>
  <si>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</si>
  <si>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</si>
  <si>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</si>
  <si>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</si>
  <si>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</si>
  <si>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</si>
  <si>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</si>
  <si>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</si>
  <si>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</si>
  <si>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</si>
  <si>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</si>
  <si>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</si>
  <si>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</si>
  <si>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</si>
  <si>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</si>
  <si>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</si>
  <si>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</si>
  <si>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</si>
  <si>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</si>
  <si>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</si>
  <si>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</si>
  <si>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</si>
  <si>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</si>
  <si>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</si>
  <si>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</si>
  <si>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</si>
  <si>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</si>
  <si>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</si>
  <si>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</si>
  <si>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</si>
  <si>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</si>
  <si>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</si>
  <si>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</si>
  <si>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</si>
  <si>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</si>
  <si>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</si>
  <si>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</si>
  <si>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</si>
  <si>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</si>
  <si>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</si>
  <si>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</si>
  <si>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</si>
  <si>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</si>
  <si>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</si>
  <si>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</si>
  <si>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</si>
  <si>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</si>
  <si>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</si>
  <si>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</si>
  <si>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</si>
  <si>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</si>
  <si>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</si>
  <si>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</si>
  <si>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</si>
  <si>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</si>
  <si>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</si>
  <si>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</si>
  <si>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</si>
  <si>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</si>
  <si>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</si>
  <si>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</si>
  <si>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</si>
  <si>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</si>
  <si>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</si>
  <si>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</si>
  <si>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</si>
  <si>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</si>
  <si>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</si>
  <si>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</si>
  <si>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</si>
  <si>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</si>
  <si>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</si>
  <si>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</si>
  <si>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</si>
  <si>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</si>
  <si>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</si>
  <si>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</si>
  <si>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</si>
  <si>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</si>
  <si>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</si>
  <si>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</si>
  <si>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</si>
  <si>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</si>
  <si>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</si>
  <si>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</si>
  <si>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</si>
  <si>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</si>
  <si>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</si>
  <si>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</si>
  <si>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</si>
  <si>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</si>
  <si>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</si>
  <si>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</si>
  <si>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</si>
  <si>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</si>
  <si>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</si>
  <si>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</si>
  <si>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</si>
  <si>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</si>
  <si>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</si>
  <si>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</si>
  <si>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</si>
  <si>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</si>
  <si>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</si>
  <si>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</si>
  <si>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</si>
  <si>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</si>
  <si>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</si>
  <si>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</si>
  <si>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</si>
  <si>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</si>
  <si>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</si>
  <si>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</si>
  <si>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</si>
  <si>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</si>
  <si>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</si>
  <si>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</si>
  <si>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</si>
  <si>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</si>
  <si>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</si>
  <si>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</si>
  <si>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</si>
  <si>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</si>
  <si>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</si>
  <si>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</si>
  <si>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</si>
  <si>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</si>
  <si>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</si>
  <si>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</si>
  <si>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</si>
  <si>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</si>
  <si>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</si>
  <si>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</si>
  <si>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</si>
  <si>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</si>
  <si>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</si>
  <si>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</si>
  <si>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</si>
  <si>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</si>
  <si>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</si>
  <si>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</si>
  <si>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</si>
  <si>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</si>
  <si>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</si>
  <si>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</si>
  <si>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</si>
  <si>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</si>
  <si>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</si>
  <si>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</si>
  <si>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</si>
  <si>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</si>
  <si>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</si>
  <si>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</si>
  <si>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</si>
  <si>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</si>
  <si>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</si>
  <si>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</si>
  <si>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</si>
  <si>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</si>
  <si>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</si>
  <si>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</si>
  <si>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</si>
  <si>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</si>
  <si>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</si>
  <si>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</si>
  <si>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</si>
  <si>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</si>
  <si>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</si>
  <si>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</si>
  <si>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</si>
  <si>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</si>
  <si>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</si>
  <si>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</si>
  <si>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</si>
  <si>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</si>
  <si>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</si>
  <si>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</si>
  <si>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</si>
  <si>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</si>
  <si>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</si>
  <si>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</si>
  <si>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</si>
  <si>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</si>
  <si>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</si>
  <si>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</si>
  <si>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</si>
  <si>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</si>
  <si>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</si>
  <si>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</si>
  <si>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</si>
  <si>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</si>
  <si>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</si>
  <si>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</si>
  <si>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</si>
  <si>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</si>
  <si>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</si>
  <si>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</si>
  <si>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</si>
  <si>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</si>
  <si>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</si>
  <si>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</si>
  <si>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</si>
  <si>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</si>
  <si>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</si>
  <si>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</si>
  <si>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</si>
  <si>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</si>
  <si>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</si>
  <si>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</si>
  <si>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</si>
  <si>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</si>
  <si>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</si>
  <si>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</si>
  <si>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</si>
  <si>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</si>
  <si>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</si>
  <si>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</si>
  <si>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</si>
  <si>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</si>
  <si>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</si>
  <si>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</si>
  <si>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</si>
  <si>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</si>
  <si>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</si>
  <si>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</si>
  <si>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</si>
  <si>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</si>
  <si>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</si>
  <si>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</si>
  <si>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</si>
  <si>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</si>
  <si>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</si>
  <si>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</si>
  <si>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</si>
  <si>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</si>
  <si>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</si>
  <si>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</si>
  <si>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</si>
  <si>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</si>
  <si>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</si>
  <si>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</si>
  <si>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</si>
  <si>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</si>
  <si>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</si>
  <si>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</si>
  <si>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</si>
  <si>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</si>
  <si>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</si>
  <si>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</si>
  <si>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</si>
  <si>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</si>
  <si>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</si>
  <si>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</si>
  <si>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</si>
  <si>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</si>
  <si>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</si>
  <si>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</si>
  <si>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</si>
  <si>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</si>
  <si>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</si>
  <si>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</si>
  <si>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</si>
  <si>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</si>
  <si>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</si>
  <si>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</si>
  <si>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</si>
  <si>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</si>
  <si>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</si>
  <si>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</si>
  <si>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</si>
  <si>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</si>
  <si>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</si>
  <si>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</si>
  <si>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</si>
  <si>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</si>
  <si>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</si>
  <si>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</si>
  <si>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</si>
  <si>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</si>
  <si>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</si>
  <si>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</si>
  <si>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</si>
  <si>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</si>
  <si>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</si>
  <si>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</si>
  <si>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</si>
  <si>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</si>
  <si>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</si>
  <si>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</si>
  <si>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</si>
  <si>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</si>
  <si>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</si>
  <si>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</si>
  <si>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</si>
  <si>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</si>
  <si>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</si>
  <si>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</si>
  <si>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</si>
  <si>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</si>
  <si>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</si>
  <si>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</si>
  <si>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</si>
  <si>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</si>
  <si>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</si>
  <si>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</si>
  <si>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</si>
  <si>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</si>
  <si>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</si>
  <si>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</si>
  <si>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</si>
  <si>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</si>
  <si>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</si>
  <si>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</si>
  <si>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</si>
  <si>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</si>
  <si>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</si>
  <si>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</si>
  <si>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</si>
  <si>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</si>
  <si>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</si>
  <si>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</si>
  <si>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</si>
  <si>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</si>
  <si>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</si>
  <si>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</si>
  <si>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</si>
  <si>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</si>
  <si>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</si>
  <si>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</si>
  <si>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</si>
  <si>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</si>
  <si>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</si>
  <si>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</si>
  <si>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</si>
  <si>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</si>
  <si>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</si>
  <si>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</si>
  <si>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</si>
  <si>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</si>
  <si>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</si>
  <si>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</si>
  <si>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</si>
  <si>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</si>
  <si>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</si>
  <si>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</si>
  <si>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</si>
  <si>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</si>
  <si>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</si>
  <si>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</si>
  <si>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</si>
  <si>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</si>
  <si>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</si>
  <si>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</si>
  <si>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</si>
  <si>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</si>
  <si>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</si>
  <si>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</si>
  <si>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</si>
  <si>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</si>
  <si>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</si>
  <si>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</si>
  <si>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</si>
  <si>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</si>
  <si>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</si>
  <si>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</si>
  <si>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</si>
  <si>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</si>
  <si>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</si>
  <si>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</si>
  <si>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</si>
  <si>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</si>
  <si>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</si>
  <si>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</si>
  <si>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</si>
  <si>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</si>
  <si>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</si>
  <si>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</si>
  <si>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</si>
  <si>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</si>
  <si>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</si>
  <si>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</si>
  <si>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</si>
  <si>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</si>
  <si>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</si>
  <si>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</si>
  <si>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</si>
  <si>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</si>
  <si>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</si>
  <si>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</si>
  <si>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</si>
  <si>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</si>
  <si>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</si>
  <si>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</si>
  <si>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</si>
  <si>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</si>
  <si>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</si>
  <si>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</si>
  <si>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</si>
  <si>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</si>
  <si>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</si>
  <si>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</si>
  <si>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</si>
  <si>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</si>
  <si>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</si>
  <si>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</si>
  <si>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</si>
  <si>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</si>
  <si>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</si>
  <si>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</si>
  <si>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</si>
  <si>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</si>
  <si>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</si>
  <si>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</si>
  <si>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</si>
  <si>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</si>
  <si>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</si>
  <si>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</si>
  <si>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</si>
  <si>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</si>
  <si>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</si>
  <si>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</si>
  <si>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</si>
  <si>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</si>
  <si>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</si>
  <si>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</si>
  <si>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</si>
  <si>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</si>
  <si>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</si>
  <si>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</si>
  <si>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</si>
  <si>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</si>
  <si>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</si>
  <si>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</si>
  <si>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</si>
  <si>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</si>
  <si>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</si>
  <si>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</si>
  <si>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</si>
  <si>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</si>
  <si>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</si>
  <si>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</si>
  <si>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</si>
  <si>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</si>
  <si>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</si>
  <si>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</si>
  <si>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</si>
  <si>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</si>
  <si>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</si>
  <si>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</si>
  <si>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</si>
  <si>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</si>
  <si>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</si>
  <si>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</si>
  <si>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</si>
  <si>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</si>
  <si>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</si>
  <si>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</si>
  <si>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</si>
  <si>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</si>
  <si>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</si>
  <si>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</si>
  <si>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</si>
  <si>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</si>
  <si>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</si>
  <si>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</si>
  <si>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</si>
  <si>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</si>
  <si>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</si>
  <si>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</si>
  <si>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</si>
  <si>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</si>
  <si>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</si>
  <si>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</si>
  <si>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</si>
  <si>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</si>
  <si>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</si>
  <si>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</si>
  <si>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</si>
  <si>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</si>
  <si>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</si>
  <si>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</si>
  <si>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</si>
  <si>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</si>
  <si>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</si>
  <si>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</si>
  <si>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</si>
  <si>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</si>
  <si>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</si>
  <si>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</si>
  <si>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</si>
  <si>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</si>
  <si>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</si>
  <si>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</si>
  <si>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</si>
  <si>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</si>
  <si>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</si>
  <si>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</si>
  <si>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</si>
  <si>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</si>
  <si>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</si>
  <si>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</si>
  <si>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</si>
  <si>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</si>
  <si>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</si>
  <si>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</si>
  <si>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</si>
  <si>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</si>
  <si>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</si>
  <si>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</si>
  <si>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</si>
  <si>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</si>
  <si>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</si>
  <si>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</si>
  <si>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</si>
  <si>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</si>
  <si>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</si>
  <si>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</si>
  <si>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</si>
  <si>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</si>
  <si>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</si>
  <si>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</si>
  <si>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</si>
  <si>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</si>
  <si>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</si>
  <si>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</si>
  <si>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</si>
  <si>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</si>
  <si>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</si>
  <si>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</si>
  <si>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</si>
  <si>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</si>
  <si>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</si>
  <si>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</si>
  <si>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</si>
  <si>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</si>
  <si>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</si>
  <si>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</si>
  <si>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</si>
  <si>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</si>
  <si>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</si>
  <si>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</si>
  <si>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</si>
  <si>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</si>
  <si>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</si>
  <si>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</si>
  <si>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</si>
  <si>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</si>
  <si>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</si>
  <si>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</si>
  <si>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</si>
  <si>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</si>
  <si>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</si>
  <si>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</si>
  <si>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</si>
  <si>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</si>
  <si>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</si>
  <si>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</si>
  <si>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</si>
  <si>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</si>
  <si>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</si>
  <si>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</si>
  <si>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</si>
  <si>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</si>
  <si>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</si>
  <si>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</si>
  <si>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</si>
  <si>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</si>
  <si>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</si>
  <si>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</si>
  <si>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</si>
  <si>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</si>
  <si>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</si>
  <si>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</si>
  <si>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</si>
  <si>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</si>
  <si>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</si>
  <si>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</si>
  <si>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</si>
  <si>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</si>
  <si>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</si>
  <si>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</si>
  <si>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</si>
  <si>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</si>
  <si>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</si>
  <si>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</si>
  <si>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</si>
  <si>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</si>
  <si>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</si>
  <si>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</si>
  <si>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</si>
  <si>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</si>
  <si>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</si>
  <si>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</si>
  <si>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</si>
  <si>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</si>
  <si>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</si>
  <si>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</si>
  <si>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</si>
  <si>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</si>
  <si>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</si>
  <si>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</si>
  <si>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</si>
  <si>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</si>
  <si>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</si>
  <si>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</si>
  <si>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</si>
  <si>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</si>
  <si>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</si>
  <si>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</si>
  <si>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</si>
  <si>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</si>
  <si>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</si>
  <si>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</si>
  <si>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</si>
  <si>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</si>
  <si>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</si>
  <si>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</si>
  <si>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</si>
  <si>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</si>
  <si>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</si>
  <si>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</si>
  <si>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</si>
  <si>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</si>
  <si>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</si>
  <si>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</si>
  <si>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</si>
  <si>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</si>
  <si>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</si>
  <si>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</si>
  <si>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</si>
  <si>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</si>
  <si>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</si>
  <si>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</si>
  <si>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</si>
  <si>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</si>
  <si>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</si>
  <si>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</si>
  <si>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</si>
  <si>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</si>
  <si>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</si>
  <si>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</si>
  <si>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</si>
  <si>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</si>
  <si>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</si>
  <si>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</si>
  <si>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</si>
  <si>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</si>
  <si>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</si>
  <si>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</si>
  <si>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</si>
  <si>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</si>
  <si>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</si>
  <si>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</si>
  <si>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</si>
  <si>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</si>
  <si>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</si>
  <si>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</si>
  <si>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</si>
  <si>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</si>
  <si>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</si>
  <si>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</si>
  <si>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</si>
  <si>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</si>
  <si>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</si>
  <si>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</si>
  <si>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</si>
  <si>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</si>
  <si>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</si>
  <si>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</si>
  <si>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</si>
  <si>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</si>
  <si>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</si>
  <si>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</si>
  <si>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</si>
  <si>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</si>
  <si>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</si>
  <si>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</si>
  <si>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</si>
  <si>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</si>
  <si>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</si>
  <si>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</si>
  <si>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</si>
  <si>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</si>
  <si>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</si>
  <si>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</si>
  <si>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</si>
  <si>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</si>
  <si>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</si>
  <si>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</si>
  <si>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</si>
  <si>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</si>
  <si>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</si>
  <si>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</si>
  <si>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</si>
  <si>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</si>
  <si>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</si>
  <si>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</si>
  <si>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</si>
  <si>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</si>
  <si>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</si>
  <si>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</si>
  <si>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</si>
  <si>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</si>
  <si>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</si>
  <si>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</si>
  <si>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</si>
  <si>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</si>
  <si>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</si>
  <si>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</si>
  <si>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</si>
  <si>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</si>
  <si>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</si>
  <si>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</si>
  <si>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</si>
  <si>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</si>
  <si>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</si>
  <si>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</si>
  <si>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</si>
  <si>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</si>
  <si>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</si>
  <si>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</si>
  <si>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</si>
  <si>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</si>
  <si>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</si>
  <si>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</si>
  <si>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</si>
  <si>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</si>
  <si>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</si>
  <si>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</si>
  <si>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</si>
  <si>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</si>
  <si>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</si>
  <si>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</si>
  <si>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</si>
  <si>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</si>
  <si>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</si>
  <si>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</si>
  <si>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</si>
  <si>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</si>
  <si>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</si>
  <si>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</si>
  <si>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</si>
  <si>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</si>
  <si>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</si>
  <si>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</si>
  <si>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</si>
  <si>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</si>
  <si>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</si>
  <si>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</si>
  <si>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</si>
  <si>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</si>
  <si>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</si>
  <si>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</si>
  <si>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</si>
  <si>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</si>
  <si>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</si>
  <si>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</si>
  <si>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</si>
  <si>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</si>
  <si>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</si>
  <si>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</si>
  <si>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</si>
  <si>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</si>
  <si>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</si>
  <si>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</si>
  <si>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</si>
  <si>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</si>
  <si>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</si>
  <si>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</si>
  <si>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</si>
  <si>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</si>
  <si>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</si>
  <si>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</si>
  <si>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</si>
  <si>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</si>
  <si>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</si>
  <si>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</si>
  <si>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</si>
  <si>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</si>
  <si>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</si>
  <si>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</si>
  <si>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</si>
  <si>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</si>
  <si>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</si>
  <si>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</si>
  <si>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</si>
  <si>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</si>
  <si>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</si>
  <si>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</si>
  <si>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</si>
  <si>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</si>
  <si>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</si>
  <si>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</si>
  <si>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</si>
  <si>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</si>
  <si>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</si>
  <si>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</si>
  <si>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</si>
  <si>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</si>
  <si>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</si>
  <si>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</si>
  <si>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</si>
  <si>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</si>
  <si>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</si>
  <si>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</si>
  <si>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</si>
  <si>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</si>
  <si>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</si>
  <si>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</si>
  <si>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</si>
  <si>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</si>
  <si>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</si>
  <si>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</si>
  <si>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</si>
  <si>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</si>
  <si>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</si>
  <si>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</si>
  <si>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</si>
  <si>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</si>
  <si>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</si>
  <si>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</si>
  <si>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</si>
  <si>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</si>
  <si>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</si>
  <si>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</si>
  <si>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</si>
  <si>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</si>
  <si>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</si>
  <si>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</si>
  <si>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</si>
  <si>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</si>
  <si>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</si>
  <si>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</si>
  <si>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</si>
  <si>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</si>
  <si>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</si>
  <si>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</si>
  <si>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</si>
  <si>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</si>
  <si>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</si>
  <si>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</si>
  <si>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</si>
  <si>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</si>
  <si>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</si>
  <si>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</si>
  <si>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</si>
  <si>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</si>
  <si>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</si>
  <si>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</si>
  <si>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</si>
  <si>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</si>
  <si>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</si>
  <si>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</si>
  <si>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</si>
  <si>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</si>
  <si>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</si>
  <si>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</si>
  <si>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</si>
  <si>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</si>
  <si>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</si>
  <si>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</si>
  <si>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</si>
  <si>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</si>
  <si>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</si>
  <si>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</si>
  <si>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</si>
  <si>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</si>
  <si>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</si>
  <si>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</si>
  <si>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</si>
  <si>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</si>
  <si>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</si>
  <si>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</si>
  <si>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</si>
  <si>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</si>
  <si>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</si>
  <si>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</si>
  <si>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</si>
  <si>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</si>
  <si>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</si>
  <si>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</si>
  <si>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</si>
  <si>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</si>
  <si>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</si>
  <si>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</si>
  <si>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</si>
  <si>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</si>
  <si>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</si>
  <si>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</si>
  <si>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</si>
  <si>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</si>
  <si>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</si>
  <si>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</si>
  <si>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</si>
  <si>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</si>
  <si>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</si>
  <si>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</si>
  <si>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</si>
  <si>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</si>
  <si>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</si>
  <si>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</si>
  <si>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</si>
  <si>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</si>
  <si>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</si>
  <si>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</si>
  <si>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</si>
  <si>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</si>
  <si>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</si>
  <si>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</si>
  <si>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</si>
  <si>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</si>
  <si>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</si>
  <si>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</si>
  <si>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</si>
  <si>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</si>
  <si>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</si>
  <si>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</si>
  <si>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</si>
  <si>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</si>
  <si>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</si>
  <si>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</si>
  <si>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</si>
  <si>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</si>
  <si>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</si>
  <si>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</si>
  <si>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</si>
  <si>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</si>
  <si>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</si>
  <si>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</si>
  <si>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</si>
  <si>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</si>
  <si>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</si>
  <si>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</si>
  <si>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</si>
  <si>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</si>
  <si>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</si>
  <si>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</si>
  <si>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</si>
  <si>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</si>
  <si>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</si>
  <si>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</si>
  <si>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</si>
  <si>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</si>
  <si>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</si>
  <si>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</si>
  <si>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</si>
  <si>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</si>
  <si>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</si>
  <si>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</si>
  <si>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</si>
  <si>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</si>
  <si>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</si>
  <si>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</si>
  <si>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</si>
  <si>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</si>
  <si>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</si>
  <si>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</si>
  <si>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</si>
  <si>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</si>
  <si>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</si>
  <si>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</si>
  <si>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</si>
  <si>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</si>
  <si>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</si>
  <si>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</si>
  <si>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</si>
  <si>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</si>
  <si>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</si>
  <si>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</si>
  <si>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</si>
  <si>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</si>
  <si>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</si>
  <si>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</si>
  <si>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</si>
  <si>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</si>
  <si>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</si>
  <si>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</si>
  <si>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</si>
  <si>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</si>
  <si>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</si>
  <si>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</si>
  <si>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</si>
  <si>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</si>
  <si>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</si>
  <si>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</si>
  <si>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</si>
  <si>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</si>
  <si>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</si>
  <si>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</si>
  <si>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</si>
  <si>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</si>
  <si>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</si>
  <si>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</si>
  <si>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</si>
  <si>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</si>
  <si>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</si>
  <si>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</si>
  <si>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</si>
  <si>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</si>
  <si>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</si>
  <si>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</si>
  <si>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</si>
  <si>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</si>
  <si>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</si>
  <si>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</si>
  <si>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</si>
  <si>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</si>
  <si>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</si>
  <si>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</si>
  <si>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</si>
  <si>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</si>
  <si>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</si>
  <si>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</si>
  <si>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</si>
  <si>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</si>
  <si>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</si>
  <si>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</si>
  <si>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</si>
  <si>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</si>
  <si>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</si>
  <si>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</si>
  <si>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</si>
  <si>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</si>
  <si>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</si>
  <si>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</si>
  <si>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</si>
  <si>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</si>
  <si>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</si>
  <si>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</si>
  <si>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</si>
  <si>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</si>
  <si>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</si>
  <si>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</si>
  <si>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</si>
  <si>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</si>
  <si>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</si>
  <si>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</si>
  <si>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</si>
  <si>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</si>
  <si>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</si>
  <si>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</si>
  <si>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</si>
  <si>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</si>
  <si>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</si>
  <si>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</si>
  <si>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</si>
  <si>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</si>
  <si>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</si>
  <si>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</si>
  <si>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</si>
  <si>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</si>
  <si>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</si>
  <si>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</si>
  <si>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</si>
  <si>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</si>
  <si>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</si>
  <si>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</si>
  <si>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</si>
  <si>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</si>
  <si>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</si>
  <si>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</si>
  <si>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</si>
  <si>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</si>
  <si>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</si>
  <si>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</si>
  <si>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</si>
  <si>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</si>
  <si>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</si>
  <si>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</si>
  <si>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</si>
  <si>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</si>
  <si>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</si>
  <si>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</si>
  <si>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</si>
  <si>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</si>
  <si>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</si>
  <si>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</si>
  <si>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</si>
  <si>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</si>
  <si>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</si>
  <si>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</si>
  <si>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</si>
  <si>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</si>
  <si>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</si>
  <si>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</si>
  <si>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</si>
  <si>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</si>
  <si>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</si>
  <si>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</si>
  <si>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</si>
  <si>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</si>
  <si>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</si>
  <si>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</si>
  <si>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</si>
  <si>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</si>
  <si>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</si>
  <si>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</si>
  <si>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</si>
  <si>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</si>
  <si>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</si>
  <si>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</si>
  <si>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</si>
  <si>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</si>
  <si>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</si>
  <si>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</si>
  <si>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</si>
  <si>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</si>
  <si>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</si>
  <si>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</si>
  <si>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</si>
  <si>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</si>
  <si>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</si>
  <si>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</si>
  <si>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</si>
  <si>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</si>
  <si>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</si>
  <si>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</si>
  <si>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</si>
  <si>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</si>
  <si>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</si>
  <si>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</si>
  <si>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</si>
  <si>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</si>
  <si>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</si>
  <si>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</si>
  <si>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</si>
  <si>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</si>
  <si>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</si>
  <si>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</si>
  <si>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</si>
  <si>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</si>
  <si>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</si>
  <si>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</si>
  <si>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</si>
  <si>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</si>
  <si>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</si>
  <si>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</si>
  <si>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</si>
  <si>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</si>
  <si>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</si>
  <si>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</si>
  <si>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</si>
  <si>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</si>
  <si>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</si>
  <si>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</si>
  <si>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</si>
  <si>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</si>
  <si>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</si>
  <si>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</si>
  <si>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</si>
  <si>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</si>
  <si>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</si>
  <si>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</si>
  <si>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</si>
  <si>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</si>
  <si>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</si>
  <si>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</si>
  <si>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</si>
  <si>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</si>
  <si>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</si>
  <si>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</si>
  <si>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</si>
  <si>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</si>
  <si>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</si>
  <si>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</si>
  <si>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</si>
  <si>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</si>
  <si>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</si>
  <si>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</si>
  <si>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</si>
  <si>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</si>
  <si>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</si>
  <si>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</si>
  <si>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</si>
  <si>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</si>
  <si>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</si>
  <si>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</si>
  <si>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</si>
  <si>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</si>
  <si>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</si>
  <si>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</si>
  <si>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</si>
  <si>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</si>
  <si>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</si>
  <si>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</si>
  <si>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</si>
  <si>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</si>
  <si>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</si>
  <si>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</si>
  <si>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</si>
  <si>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</si>
  <si>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</si>
  <si>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</si>
  <si>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</si>
  <si>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</si>
  <si>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</si>
  <si>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</si>
  <si>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</si>
  <si>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</si>
  <si>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</si>
  <si>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</si>
  <si>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</si>
  <si>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</si>
  <si>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</si>
  <si>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</si>
  <si>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</si>
  <si>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</si>
  <si>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</si>
  <si>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</si>
  <si>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</si>
  <si>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</si>
  <si>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</si>
  <si>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</si>
  <si>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</si>
  <si>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</si>
  <si>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</si>
  <si>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</si>
  <si>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</si>
  <si>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</si>
  <si>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</si>
  <si>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</si>
  <si>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</si>
  <si>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</si>
  <si>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</si>
  <si>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</si>
  <si>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</si>
  <si>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</si>
  <si>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</si>
  <si>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</si>
  <si>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</si>
  <si>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</si>
  <si>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</si>
  <si>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</si>
  <si>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</si>
  <si>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</si>
  <si>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</si>
  <si>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</si>
  <si>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</si>
  <si>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</si>
  <si>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</si>
  <si>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</si>
  <si>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</si>
  <si>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</si>
  <si>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</si>
  <si>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</si>
  <si>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</si>
  <si>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</si>
  <si>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</si>
  <si>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</si>
  <si>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</si>
  <si>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</si>
  <si>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</si>
  <si>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</si>
  <si>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</si>
  <si>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</si>
  <si>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</si>
  <si>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</si>
  <si>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</si>
  <si>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</si>
  <si>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</si>
  <si>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</si>
  <si>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</si>
  <si>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</si>
  <si>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</si>
  <si>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</si>
  <si>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</si>
  <si>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</si>
  <si>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</si>
  <si>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</si>
  <si>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</si>
  <si>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</si>
  <si>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</si>
  <si>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</si>
  <si>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</si>
  <si>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</si>
  <si>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</si>
  <si>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</si>
  <si>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</si>
  <si>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</si>
  <si>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</si>
  <si>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</si>
  <si>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</si>
  <si>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</si>
  <si>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</si>
  <si>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</si>
  <si>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</si>
  <si>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</si>
  <si>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</si>
  <si>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</si>
  <si>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</si>
  <si>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</si>
  <si>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</si>
  <si>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</si>
  <si>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</si>
  <si>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</si>
  <si>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</si>
  <si>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</si>
  <si>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</si>
  <si>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</si>
  <si>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</si>
  <si>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</si>
  <si>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</si>
  <si>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</si>
  <si>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</si>
  <si>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</si>
  <si>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</si>
  <si>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</si>
  <si>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</si>
  <si>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</si>
  <si>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</si>
  <si>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</si>
  <si>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</si>
  <si>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</si>
  <si>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</si>
  <si>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</si>
  <si>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</si>
  <si>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</si>
  <si>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</si>
  <si>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</si>
  <si>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</si>
  <si>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</si>
  <si>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</si>
  <si>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</si>
  <si>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</si>
  <si>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</si>
  <si>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</si>
  <si>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</si>
  <si>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</si>
  <si>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</si>
  <si>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</si>
  <si>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</si>
  <si>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</si>
  <si>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</si>
  <si>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</si>
  <si>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</si>
  <si>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</si>
  <si>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</si>
  <si>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</si>
  <si>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</si>
  <si>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</si>
  <si>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</si>
  <si>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</si>
  <si>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</si>
  <si>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</si>
  <si>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</si>
  <si>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</si>
  <si>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</si>
  <si>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</si>
  <si>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</si>
  <si>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</si>
  <si>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</si>
  <si>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</si>
  <si>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</si>
  <si>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</si>
  <si>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</si>
  <si>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</si>
  <si>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</si>
  <si>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</si>
  <si>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</si>
  <si>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</si>
  <si>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</si>
  <si>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</si>
  <si>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</si>
  <si>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</si>
  <si>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</si>
  <si>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</si>
  <si>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</si>
  <si>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</si>
  <si>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</si>
  <si>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</si>
  <si>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</si>
  <si>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</si>
  <si>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</si>
  <si>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</si>
  <si>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</si>
  <si>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</si>
  <si>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</si>
  <si>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</si>
  <si>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</si>
  <si>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</si>
  <si>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</si>
  <si>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</si>
  <si>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</si>
  <si>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</si>
  <si>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</si>
  <si>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</si>
  <si>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</si>
  <si>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</si>
  <si>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</si>
  <si>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</si>
  <si>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</si>
  <si>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</si>
  <si>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</si>
  <si>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</si>
  <si>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</si>
  <si>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</si>
  <si>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</si>
  <si>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</si>
  <si>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</si>
  <si>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</si>
  <si>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</si>
  <si>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</si>
  <si>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</si>
  <si>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</si>
  <si>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</si>
  <si>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</si>
  <si>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</si>
  <si>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</si>
  <si>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Team at site TS</t>
  </si>
  <si>
    <t>PCM-20251122-00001410</t>
  </si>
  <si>
    <t>site located at Al Qattan Tourist Village Resort and has limited access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</si>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</sst>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4" sqref="F4"/>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320.92902847222285</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t="s">
        <v>24</v>
      </c>
      <c r="G3" s="144" t="str">
        <f ca="1">IFERROR(NOW()-F3,"-")</f>
        <v>-</v>
      </c>
      <c r="H3" s="143">
        <v>45983.642337962963</v>
      </c>
      <c r="I3" s="141" t="str">
        <f>IFERROR(VLOOKUP(D3,DB!A:F,6,0),"")</f>
        <v>SCECO</v>
      </c>
      <c r="J3" s="141" t="str">
        <f>IFERROR(VLOOKUP(D3,DB!A:G,7,0),"")</f>
        <v>Weak</v>
      </c>
      <c r="K3" s="145" t="s">
        <v>39024</v>
      </c>
      <c r="L3" s="146" t="str">
        <f>IFERROR(VLOOKUP(D3,DB!A:I,9,0),"")</f>
        <v>Latis</v>
      </c>
    </row>
    <row r="4" spans="1:15" ht="15" customHeight="1">
      <c r="A4" s="140"/>
      <c r="B4" s="141" t="str">
        <f>IFERROR(VLOOKUP(D4,DB!A:K,11,0),"")</f>
        <v/>
      </c>
      <c r="C4" s="141"/>
      <c r="D4" s="133"/>
      <c r="E4" s="142"/>
      <c r="F4" s="143"/>
      <c r="G4" s="144">
        <f ca="1">IFERROR(NOW()-F4,"-")</f>
        <v>45983.877454398149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45983.877454398149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45983.877454398149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45983.877454398149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45983.877454398149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45983.877454398149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45983.877454398149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45983.877454398149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45983.877454398149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45983.877454398149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45983.877454398149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45983.877454398149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45983.877454398149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45983.877454398149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45983.877454398149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45983.877454398149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45983.877454398149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45983.877454398149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45983.877454398149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45983.877454398149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45983.877454398149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45983.877454398149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45983.877454398149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45983.877454398149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45983.877454398149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45983.877454398149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45983.877454398149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45983.877454398149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45983.877454398149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45983.877454398149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45983.877454398149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45983.877454398149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45983.877454398149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45983.877454398149</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45983.877454398149</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98838DFB-4ADC-4EE9-B1D5-BEF71DFAF0DD}"/>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158.87761655092618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45983.877454513888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45983.877454513888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45983.877454513888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45983.877454513888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45983.877454513888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45983.877454513888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45983.877454513888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45983.877454513888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45983.877454513888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45983.877454513888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45983.877454513888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45983.877454513888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45983.877454513888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45983.877454513888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45983.877454513888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45983.877454513888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45983.877454513888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45983.877454513888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45983.877454513888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45983.877454513888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45983.877454513888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45983.877454513888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45983.877454513888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45983.877454513888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45983.877454513888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45983.877454513888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45983.877454513888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45983.877454513888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45983.877454513888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45983.877454513888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45983.877454513888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45983.877454513888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45983.877454513888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45983.877454513888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45983.877454513888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45983.877454513888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45983.877454513888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45983.877454513888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45983.877454513888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45983.877454513888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45983.877454513888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45983.877454513888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45983.877454513888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45983.877454513888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45983.877454513888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45983.877454513888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45983.877454513888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45983.877454513888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45983.877454513888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45983.877454513888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45983.877454513888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45983.877454513888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45983.877454513888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45983.877454513888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45983.877454513888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45983.877454513888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45983.877454513888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45983.877454513888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45983.877454513888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45983.877454513888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45983.877454513888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45983.877454513888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45983.877454513888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45983.877454513888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45983.877454513888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45983.877454513888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45983.877454513888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45983.877454513888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45983.877454513888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45983.877454513888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45983.877454513888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45983.877454513888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45983.877454513888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45983.877454513888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45983.877454513888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45983.877454513888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45983.877454513888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45983.877454513888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45983.877454513888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45983.877454513888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45983.877454513888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45983.877454513888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45983.877454513888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45983.877454513888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45983.877454513888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45983.877454513888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45983.877454513888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45983.877454513888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45983.877454513888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45983.877454513888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45983.877454513888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45983.877454513888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45983.877454513888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45983.877454513888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45983.877454513888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45983.877454513888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45983.877454513888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45983.877454513888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45983.877454513888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45983.877454513888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45983.877454513888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45983.877454513888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45983.877454513888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45983.877454513888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45983.877454513888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45983.877454513888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45983.877454513888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45983.877454513888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45983.877454513888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45983.877454513888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45983.877454513888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45983.877454513888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45983.877454513888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45983.877454513888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45983.877454513888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45983.877454513888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45983.877454513888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45983.877454513888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45983.877454513888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45983.877454513888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45983.877454513888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45983.877454513888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45983.877454513888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45983.877454513888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45983.877454513888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45983.877454513888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45983.877454513888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45983.877454513888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45983.877454513888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45983.877454513888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45983.877454513888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45983.877454513888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45983.877454513888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45983.877454513888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45983.877454513888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45983.877454513888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45983.877454513888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45983.877454513888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45983.877454513888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45983.877454513888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45983.877454513888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45983.877454513888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45983.877454513888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45983.877454513888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45983.877454513888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45983.877454513888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45983.877454513888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45983.877454513888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45983.877454513888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45983.877454513888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45983.877454513888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45983.877454513888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45983.877454513888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45983.877454513888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45983.877454513888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45983.877454513888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45983.877454513888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45983.877454513888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45983.877454513888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45983.877454513888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45983.877454513888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45983.877454513888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45983.877454513888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45983.877454513888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45983.877454513888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45983.877454513888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45983.877454513888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45983.877454513888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45983.877454513888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45983.877454513888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45983.877454513888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45983.877454513888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45983.877454513888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45983.877454513888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45983.877454513888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45983.877454513888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45983.877454513888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45983.877454513888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45983.877454513888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45983.877454513888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45983.877454513888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45983.877454513888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45983.877454513888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45983.877454513888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45983.877454513888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45983.877454513888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45983.877454513888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45983.877454513888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45983.877454513888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45983.877454513888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45983.877454513888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45983.877454513888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45983.877454513888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45983.877454513888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45983.877454513888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45983.877454513888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45983.877454513888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45983.877454513888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45983.877454513888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45983.877454513888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45983.877454513888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45983.877454513888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45983.877454513888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45983.877454513888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45983.877454513888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45983.877454513888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45983.877454513888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45983.877454513888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45983.877454513888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45983.877454513888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45983.877454513888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45983.877454513888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45983.877454513888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45983.877454513888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45983.877454513888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45983.877454513888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45983.877454513888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45983.877454513888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45983.877454513888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45983.877454513888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45983.877454513888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45983.877454513888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45983.877454513888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45983.877454513888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45983.877454513888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45983.877454513888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45983.877454513888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45983.877454513888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45983.877454513888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45983.877454513888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45983.877454513888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45983.877454513888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45983.877454513888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45983.877454513888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45983.877454513888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45983.877454513888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45983.877454513888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45983.877454513888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45983.877454513888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45983.877454513888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45983.877454513888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45983.877454513888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45983.877454513888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45983.877454513888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45983.877454513888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45983.877454513888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45983.877454513888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45983.877454513888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45983.877454513888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45983.877454513888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45983.877454513888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45983.877454513888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45983.877454513888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45983.877454513888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45983.877454513888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45983.877454513888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45983.877454513888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45983.877454513888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45983.877454513888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45983.877454513888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45983.877454513888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45983.877454513888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45983.877454513888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45983.877454513888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45983.877454513888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45983.877454513888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45983.877454513888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45983.877454513888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45983.877454513888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45983.877454513888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45983.877454513888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45983.877454513888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45983.877454513888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45983.877454513888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45983.877454513888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45983.877454513888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45983.877454513888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45983.877454513888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45983.877454513888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45983.877454513888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45983.877454513888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45983.877454513888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45983.877454513888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45983.877454513888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45983.877454513888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45983.877454513888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45983.877454513888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45983.877454513888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45983.877454513888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45983.877454513888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45983.877454513888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45983.877454513888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45983.877454513888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45983.877454513888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45983.877454513888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45983.877454513888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45983.877454513888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45983.877454513888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45983.877454513888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45983.877454513888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45983.877454513888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45983.877454513888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45983.877454513888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45983.877454513888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45983.877454513888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45983.877454513888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45983.877454513888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45983.877454513888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45983.877454513888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45983.877454513888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45983.877454513888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45983.877454513888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45983.877454513888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45983.877454513888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45983.877454513888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45983.877454513888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45983.877454513888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45983.877454513888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45983.877454513888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45983.877454513888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45983.877454513888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45983.877454513888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45983.877454513888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45983.877454513888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45983.877454513888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45983.877454513888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45983.877454513888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45983.877454513888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45983.877454513888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45983.877454513888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45983.877454513888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45983.877454513888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45983.877454513888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45983.877454513888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45983.877454513888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45983.877454513888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45983.877454513888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45983.877454513888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45983.877454513888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45983.877454513888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45983.877454513888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45983.877454513888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45983.877454513888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45983.877454513888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45983.877454513888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45983.877454513888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45983.877454513888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45983.877454513888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45983.877454513888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45983.877454513888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45983.877454513888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45983.877454513888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45983.877454513888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45983.877454513888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45983.877454513888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45983.877454513888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45983.877454513888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45983.877454513888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45983.877454513888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45983.877454513888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45983.877454513888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45983.877454513888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45983.877454513888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45983.877454513888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45983.877454513888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45983.877454513888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45983.877454513888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45983.877454513888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45983.877454513888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45983.877454513888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45983.877454513888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45983.877454513888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45983.877454513888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45983.877454513888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45983.877454513888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45983.877454513888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45983.877454513888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45983.877454513888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45983.877454513888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45983.877454513888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45983.877454513888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45983.877454513888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45983.877454513888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45983.877454513888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45983.877454513888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45983.877454513888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45983.877454513888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45983.877454513888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45983.877454513888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45983.877454513888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45983.877454513888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45983.877454513888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45983.877454513888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45983.877454513888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45983.877454513888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45983.877454513888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45983.877454513888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45983.877454513888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45983.877454513888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45983.877454513888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45983.877454513888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45983.877454513888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45983.877454513888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45983.877454513888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45983.877454513888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45983.877454513888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45983.877454513888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45983.877454513888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45983.877454513888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45983.877454513888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45983.877454513888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45983.877454513888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45983.877454513888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45983.877454513888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45983.877454513888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45983.877454513888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45983.877454513888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45983.877454513888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45983.877454513888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45983.877454513888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45983.877454513888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45983.877454513888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45983.877454513888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45983.877454513888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45983.877454513888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45983.877454513888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45983.877454513888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45983.877454513888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45983.877454513888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45983.877454513888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45983.877454513888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45983.877454513888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45983.877454513888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45983.877454513888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45983.877454513888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45983.877454513888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45983.877454513888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45983.877454513888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45983.877454513888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45983.877454513888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45983.877454513888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45983.877454513888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45983.877454513888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45983.877454513888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45983.877454513888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45983.877454513888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45983.877454513888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45983.877454513888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45983.877454513888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45983.877454513888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45983.877454513888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45983.877454513888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45983.877454513888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45983.877454513888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45983.877454513888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45983.877454513888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45983.877454513888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45983.877454513888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45983.877454513888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45983.877454513888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45983.877454513888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45983.877454513888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45983.877454513888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45983.877454513888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45983.877454513888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45983.877454513888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45983.877454513888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45983.877454513888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45983.877454513888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45983.877454513888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45983.877454513888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45983.877454513888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45983.877454513888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45983.877454513888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45983.877454513888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45983.877454513888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45983.877454513888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45983.877454513888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45983.877454513888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45983.877454513888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45983.877454513888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45983.877454513888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45983.877454513888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45983.877454513888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45983.877454513888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45983.877454513888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45983.877454513888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45983.877454513888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45983.877454513888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45983.877454513888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45983.877454513888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45983.877454513888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45983.877454513888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45983.877454513888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45983.877454513888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45983.877454513888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45983.877454513888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45983.877454513888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45983.877454513888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45983.877454513888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45983.877454513888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45983.877454513888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45983.877454513888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45983.877454513888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45983.877454513888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45983.877454513888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45983.877454513888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45983.877454513888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45983.877454513888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45983.877454513888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45983.877454513888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45983.877454513888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45983.877454513888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45983.877454513888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45983.877454513888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45983.877454513888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45983.877454513888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45983.877454513888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45983.877454513888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45983.877454513888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45983.877454513888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45983.877454513888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45983.877454513888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45983.877454513888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45983.877454513888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45983.877454513888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45983.877454513888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45983.877454513888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45983.877454513888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45983.877454513888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45983.877454513888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45983.877454513888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45983.877454513888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45983.877454513888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45983.877454513888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45983.877454513888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45983.877454513888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45983.877454513888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45983.877454513888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45983.877454513888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45983.877454513888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45983.877454513888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45983.877454513888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45983.877454513888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45983.877454513888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45983.877454513888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45983.877454513888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45983.877454513888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45983.877454513888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45983.877454513888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45983.877454513888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45983.877454513888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45983.877454513888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45983.877454513888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45983.877454513888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45983.877454513888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45983.877454513888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45983.877454513888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45983.877454513888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45983.877454513888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45983.877454513888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45983.877454513888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45983.877454513888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45983.877454513888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45983.877454513888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45983.877454513888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45983.877454513888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45983.877454513888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45983.877454513888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45983.877454513888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45983.877454513888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45983.877454513888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45983.877454513888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45983.877454513888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45983.877454513888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45983.877454513888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45983.877454513888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45983.877454513888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45983.877454513888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45983.877454513888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45983.877454513888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45983.877454513888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45983.877454513888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45983.877454513888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45983.877454513888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45983.877454513888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45983.877454513888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45983.877454513888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45983.877454513888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45983.877454513888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45983.877454513888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45983.877454513888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45983.877454513888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45983.877454513888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45983.877454513888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45983.877454513888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45983.877454513888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45983.877454513888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45983.877454513888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45983.877454513888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45983.877454513888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45983.877454513888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45983.877454513888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45983.877454513888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45983.877454513888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45983.877454513888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45983.877454513888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45983.877454513888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45983.877454513888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45983.877454513888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45983.877454513888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45983.877454513888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45983.877454513888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45983.877454513888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45983.877454513888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45983.877454513888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45983.877454513888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45983.877454513888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45983.877454513888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45983.877454513888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45983.877454513888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45983.877454513888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45983.877454513888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45983.877454513888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45983.877454513888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45983.877454513888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45983.877454513888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45983.877454513888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45983.877454513888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45983.877454513888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45983.877454513888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45983.877454513888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45983.877454513888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45983.877454513888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45983.877454513888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45983.877454513888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45983.877454513888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45983.877454513888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45983.877454513888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45983.877454513888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45983.877454513888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45983.877454513888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45983.877454513888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45983.877454513888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45983.877454513888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45983.877454513888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45983.877454513888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45983.877454513888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45983.877454513888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45983.877454513888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45983.877454513888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45983.877454513888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45983.877454513888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45983.877454513888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45983.877454513888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45983.877454513888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45983.877454513888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45983.877454513888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45983.877454513888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45983.877454513888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45983.877454513888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45983.877454513888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45983.877454513888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45983.877454513888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45983.877454513888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45983.877454513888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45983.877454513888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45983.877454513888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45983.877454513888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45983.877454513888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45983.877454513888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45983.877454513888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45983.877454513888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45983.877454513888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45983.877454513888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45983.877454513888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45983.877454513888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45983.877454513888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45983.877454513888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45983.877454513888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45983.877454513888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45983.877454513888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45983.877454513888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45983.877454513888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45983.877454513888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45983.877454513888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45983.877454513888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45983.877454513888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45983.877454513888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45983.877454513888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45983.877454513888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45983.877454513888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45983.877454513888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45983.877454513888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45983.877454513888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45983.877454513888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45983.877454513888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45983.877454513888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45983.877454513888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45983.877454513888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45983.877454513888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45983.877454513888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45983.877454513888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45983.877454513888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45983.877454513888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45983.877454513888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45983.877454513888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45983.877454513888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45983.877454513888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45983.877454513888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45983.877454513888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45983.877454513888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45983.877454513888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45983.877454513888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45983.877454513888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45983.877454513888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45983.877454513888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45983.877454513888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45983.877454513888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45983.877454513888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45983.877454513888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45983.877454513888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45983.877454513888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45983.877454513888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45983.877454513888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45983.877454513888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45983.877454513888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45983.877454513888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45983.877454513888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45983.877454513888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45983.877454513888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45983.877454513888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45983.877454513888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45983.877454513888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45983.877454513888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45983.877454513888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45983.877454513888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45983.877454513888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45983.877454513888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45983.877454513888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45983.877454513888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45983.877454513888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45983.877454513888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45983.877454513888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45983.877454513888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45983.877454513888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45983.877454513888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45983.877454513888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45983.877454513888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45983.877454513888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45983.877454513888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45983.877454513888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45983.877454513888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45983.877454513888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45983.877454513888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45983.877454513888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45983.877454513888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45983.877454513888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45983.877454513888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45983.877454513888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45983.877454513888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45983.877454513888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45983.877454513888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45983.877454513888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45983.877454513888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45983.877454513888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45983.877454513888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45983.877454513888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45983.877454513888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45983.877454513888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45983.877454513888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45983.877454513888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45983.877454513888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45983.877454513888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45983.877454513888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45983.877454513888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45983.877454513888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45983.877454513888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45983.877454513888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45983.877454513888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45983.877454513888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45983.877454513888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45983.877454513888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45983.877454513888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45983.877454513888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45983.877454513888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45983.877454513888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45983.877454513888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45983.877454513888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45983.877454513888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45983.877454513888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45983.877454513888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45983.877454513888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45983.877454513888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45983.877454513888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45983.877454513888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45983.877454513888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45983.877454513888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45983.877454513888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45983.877454513888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45983.877454513888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45983.877454513888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45983.877454513888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45983.877454513888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45983.877454513888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45983.877454513888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45983.877454513888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45983.877454513888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45983.877454513888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45983.877454513888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45983.877454513888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45983.877454513888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45983.877454513888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45983.877454513888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45983.877454513888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45983.877454513888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45983.877454513888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45983.877454513888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45983.877454513888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45983.877454513888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45983.877454513888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45983.877454513888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45983.877454513888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45983.877454513888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45983.877454513888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45983.877454513888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45983.877454513888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45983.877454513888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45983.877454513888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45983.877454513888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45983.877454513888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45983.877454513888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45983.877454513888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45983.877454513888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45983.877454513888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45983.877454513888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45983.877454513888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45983.877454513888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45983.877454513888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45983.877454513888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45983.877454513888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45983.877454513888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45983.877454513888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45983.877454513888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45983.877454513888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45983.877454513888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45983.877454513888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45983.877454513888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45983.877454513888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45983.877454513888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45983.877454513888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45983.877454513888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45983.877454513888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45983.877454513888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45983.877454513888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45983.877454513888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45983.877454513888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45983.877454513888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45983.877454513888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45983.877454513888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45983.877454513888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45983.877454513888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45983.877454513888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45983.877454513888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45983.877454513888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45983.877454513888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45983.877454513888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45983.877454513888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45983.877454513888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45983.877454513888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45983.877454513888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45983.877454513888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45983.877454513888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45983.877454513888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45983.877454513888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45983.877454513888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45983.877454513888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45983.877454513888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45983.877454513888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45983.877454513888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45983.877454513888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45983.877454513888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45983.877454513888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45983.877454513888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45983.877454513888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45983.877454513888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45983.877454513888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45983.877454513888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45983.877454513888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45983.877454513888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45983.877454513888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45983.877454513888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45983.877454513888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45983.877454513888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45983.877454513888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45983.877454513888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45983.877454513888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45983.877454513888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45983.877454513888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45983.877454513888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45983.877454513888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45983.877454513888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45983.877454513888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45983.877454513888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45983.877454513888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45983.877454513888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45983.877454513888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45983.877454513888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45983.877454513888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45983.877454513888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45983.877454513888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45983.877454513888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45983.877454513888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45983.877454513888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45983.877454513888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45983.877454513888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45983.877454513888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45983.877454513888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45983.877454513888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45983.877454513888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45983.877454513888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45983.877454513888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45983.877454513888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45983.877454513888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45983.877454513888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45983.877454513888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45983.877454513888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45983.877454513888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45983.877454513888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45983.877454513888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45983.877454513888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45983.877454513888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45983.877454513888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45983.877454513888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45983.877454513888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45983.877454513888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45983.877454513888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45983.877454513888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45983.877454513888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45983.877454513888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45983.877454513888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45983.877454513888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45983.877454513888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45983.877454513888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45983.877454513888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45983.877454513888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45983.877454513888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45983.877454513888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45983.877454513888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45983.877454513888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45983.877454513888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45983.877454513888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45983.877454513888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45983.877454513888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45983.877454513888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45983.877454513888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45983.877454513888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45983.877454513888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45983.877454513888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45983.877454513888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45983.877454513888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45983.877454513888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45983.877454513888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45983.877454513888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45983.877454513888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45983.877454513888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45983.877454513888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45983.877454513888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45983.877454513888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45983.877454513888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45983.877454513888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45983.877454513888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45983.877454513888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45983.877454513888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45983.877454513888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45983.877454513888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45983.877454513888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45983.877454513888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45983.877454513888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45983.877454513888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45983.877454513888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45983.877454513888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45983.877454513888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45983.877454513888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45983.877454513888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45983.877454513888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45983.877454513888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45983.877454513888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45983.877454513888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45983.877454513888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45983.877454513888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45983.877454513888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45983.877454513888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45983.877454513888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45983.877454513888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45983.877454513888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45983.877454513888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45983.877454513888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45983.877454513888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45983.877454513888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45983.877454513888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45983.877454513888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45983.877454513888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45983.877454513888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45983.877454513888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45983.877454513888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45983.877454513888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45983.877454513888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45983.877454513888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45983.877454513888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45983.877454513888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45983.877454513888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45983.877454513888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45983.877454513888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45983.877454513888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45983.877454513888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45983.877454513888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45983.877454513888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45983.877454513888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45983.877454513888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45983.877454513888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45983.877454513888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45983.877454513888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45983.877454513888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45983.877454513888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45983.877454513888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45983.877454513888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45983.877454513888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45983.877454513888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45983.877454513888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45983.877454513888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45983.877454513888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45983.877454513888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45983.877454513888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45983.877454513888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45983.877454513888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45983.877454513888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45983.877454513888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45983.877454513888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45983.877454513888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45983.877454513888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45983.877454513888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45983.877454513888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45983.877454513888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45983.877454513888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45983.877454513888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45983.877454513888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45983.877454513888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45983.877454513888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45983.877454513888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45983.877454513888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45983.877454513888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45983.877454513888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45983.877454513888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45983.877454513888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45983.877454513888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45983.877454513888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45983.877454513888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45983.877454513888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45983.877454513888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45983.877454513888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45983.877454513888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45983.877454513888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45983.877454513888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45983.877454513888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45983.877454513888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45983.877454513888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45983.877454513888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45983.877454513888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45983.877454513888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45983.877454513888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45983.877454513888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45983.877454513888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45983.877454513888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45983.877454513888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45983.877454513888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45983.877454513888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45983.877454513888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45983.877454513888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45983.877454513888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45983.877454513888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45983.877454513888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45983.877454513888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45983.877454513888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45983.877454513888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45983.877454513888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45983.877454513888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45983.877454513888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45983.877454513888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45983.877454513888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45983.877454513888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45983.877454513888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45983.877454513888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45983.877454513888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45983.877454513888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45983.877454513888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45983.877454513888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45983.877454513888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45983.877454513888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45983.877454513888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45983.877454513888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45983.877454513888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45983.877454513888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45983.877454513888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45983.877454513888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45983.877454513888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45983.877454513888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45983.877454513888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45983.877454513888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45983.877454513888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45983.877454513888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45983.877454513888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45983.877454513888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45983.877454513888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45983.877454513888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45983.877454513888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45983.877454513888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45983.877454513888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45983.877454513888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45983.877454513888</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280.39673692129145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0.1379406249980093</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5</v>
      </c>
      <c r="D4" s="91" t="s">
        <v>36648</v>
      </c>
      <c r="E4" s="94" t="s">
        <v>39021</v>
      </c>
      <c r="F4" s="95">
        <v>45983.777233796296</v>
      </c>
      <c r="G4" s="96">
        <f t="shared" ref="G4:G67" ca="1" si="1">IFERROR(NOW()-F4,"")</f>
        <v>0.1002207175915828</v>
      </c>
      <c r="H4" s="95">
        <v>45983.862488425926</v>
      </c>
      <c r="I4" s="113" t="str">
        <f>IFERROR(VLOOKUP(D4,DB!A:F,6,0),"")</f>
        <v>Generator-SG</v>
      </c>
      <c r="J4" s="113" t="str">
        <f>IFERROR(VLOOKUP(D4,DB!A:G,7,0),"")</f>
        <v>In progress</v>
      </c>
      <c r="K4" s="97" t="s">
        <v>39112</v>
      </c>
      <c r="L4" s="91" t="str">
        <f>IFERROR(VLOOKUP(D4,DB!A:I,9,0),"")</f>
        <v>Latis</v>
      </c>
    </row>
    <row r="5" spans="1:16" ht="30" customHeight="1">
      <c r="A5" s="113" t="s">
        <v>39113</v>
      </c>
      <c r="B5" s="113" t="str">
        <f>IFERROR(VLOOKUP(D5,DB!A:K,11,0),"")</f>
        <v>R4</v>
      </c>
      <c r="C5" s="93">
        <v>1</v>
      </c>
      <c r="D5" s="91" t="s">
        <v>32088</v>
      </c>
      <c r="E5" s="94" t="s">
        <v>39021</v>
      </c>
      <c r="F5" s="95">
        <v>45983.859861111108</v>
      </c>
      <c r="G5" s="96">
        <f t="shared" ca="1" si="1"/>
        <v>1.7593402779311873E-2</v>
      </c>
      <c r="H5" s="95">
        <v>45983.854305555556</v>
      </c>
      <c r="I5" s="113" t="str">
        <f>IFERROR(VLOOKUP(D5,DB!A:F,6,0),"")</f>
        <v>SCECO</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1"/>
        <v>45983.877454513888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45983.877454513888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45983.877454513888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45983.877454513888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45983.877454513888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45983.877454513888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45983.877454513888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45983.877454513888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45983.877454513888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45983.877454513888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45983.877454513888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45983.877454513888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45983.877454513888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45983.877454513888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45983.877454513888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45983.877454513888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45983.877454513888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45983.877454513888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45983.877454513888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45983.877454513888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45983.877454513888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45983.877454513888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45983.877454513888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45983.877454513888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45983.877454513888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45983.877454513888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45983.877454513888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45983.877454513888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45983.877454513888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45983.877454513888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45983.877454513888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45983.877454513888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45983.877454513888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45983.877454513888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45983.877454513888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45983.877454513888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45983.877454513888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45983.877454513888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45983.877454513888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45983.877454513888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45983.877454513888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45983.877454513888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45983.877454513888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45983.877454513888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45983.877454513888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45983.877454513888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45983.877454513888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45983.877454513888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45983.877454513888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45983.877454513888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45983.877454513888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45983.877454513888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45983.877454513888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45983.877454513888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45983.877454513888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45983.877454513888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45983.877454513888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45983.877454513888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45983.877454513888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45983.877454513888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45983.877454513888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45983.877454513888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45983.877454513888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45983.877454513888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45983.877454513888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45983.877454513888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45983.877454513888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45983.877454513888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45983.877454513888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45983.877454513888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45983.877454513888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45983.877454513888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45983.877454513888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45983.877454513888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45983.877454513888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45983.877454513888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45983.877454513888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45983.877454513888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45983.877454513888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45983.877454513888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45983.877454513888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45983.877454513888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45983.877454513888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45983.877454513888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45983.877454513888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45983.877454513888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45983.877454513888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45983.877454513888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45983.877454513888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45983.877454513888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45983.877454513888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45983.877454513888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45983.877454513888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45983.877454513888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45983.877454513888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45983.877454513888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45983.877454513888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45983.877454513888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45983.877454513888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45983.877454513888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45983.877454513888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45983.877454513888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45983.877454513888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45983.877454513888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45983.877454513888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45983.877454513888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45983.877454513888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45983.877454513888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45983.877454513888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45983.877454513888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45983.877454513888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45983.877454513888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45983.877454513888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45983.877454513888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45983.877454513888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45983.877454513888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45983.877454513888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45983.877454513888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45983.877454513888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45983.877454513888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45983.877454513888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45983.877454513888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45983.877454513888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45983.877454513888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45983.877454513888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45983.877454513888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45983.877454513888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45983.877454513888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45983.877454513888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45983.877454513888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45983.877454513888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45983.877454513888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45983.877454513888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45983.877454513888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45983.877454513888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45983.877454513888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45983.877454513888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45983.877454513888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45983.877454513888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45983.877454513888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45983.877454513888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45983.877454513888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45983.877454513888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45983.877454513888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45983.877454513888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45983.877454513888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45983.877454513888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45983.877454513888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45983.877454513888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45983.877454513888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45983.877454513888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45983.877454513888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45983.877454513888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45983.877454513888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45983.877454513888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45983.877454513888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45983.877454513888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45983.877454513888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45983.877454513888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45983.877454513888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45983.877454513888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45983.877454513888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45983.877454513888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45983.877454513888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45983.877454513888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45983.877454513888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45983.877454513888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45983.877454513888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45983.877454513888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45983.877454513888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45983.877454513888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45983.877454513888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45983.877454513888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45983.877454513888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45983.877454513888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45983.877454513888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45983.877454513888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45983.877454513888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45983.877454513888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45983.877454513888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45983.877454513888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45983.877454513888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45983.877454513888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45983.877454513888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45983.877454513888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45983.877454513888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45983.877454513888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45983.877454513888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45983.877454513888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45983.877454513888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45983.877454513888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45983.877454513888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45983.877454513888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45983.877454513888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45983.877454513888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45983.877454513888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45983.877454513888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45983.877454513888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45983.877454513888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45983.877454513888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45983.877454513888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45983.877454513888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45983.877454513888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45983.877454513888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45983.877454513888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45983.877454513888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45983.877454513888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45983.877454513888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45983.877454513888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45983.877454513888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45983.877454513888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45983.877454513888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45983.877454513888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45983.877454513888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45983.877454513888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45983.877454513888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45983.877454513888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45983.877454513888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45983.877454513888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45983.877454513888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45983.877454513888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45983.877454513888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45983.877454513888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45983.877454513888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45983.877454513888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45983.877454513888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45983.877454513888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45983.877454513888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45983.877454513888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45983.877454513888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45983.877454513888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45983.877454513888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45983.877454513888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45983.877454513888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45983.877454513888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45983.877454513888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45983.877454513888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45983.877454513888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45983.877454513888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45983.877454513888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45983.877454513888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45983.877454513888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45983.877454513888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45983.877454513888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45983.877454513888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45983.877454513888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45983.877454513888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45983.877454513888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45983.877454513888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45983.877454513888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45983.877454513888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45983.877454513888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45983.877454513888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45983.877454513888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45983.877454513888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45983.877454513888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45983.877454513888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45983.877454513888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45983.877454513888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45983.877454513888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45983.877454513888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45983.877454513888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45983.877454513888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45983.877454513888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45983.877454513888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45983.877454513888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45983.877454513888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45983.877454513888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45983.877454513888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45983.877454513888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45983.877454513888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45983.877454513888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45983.877454513888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45983.877454513888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45983.877454513888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45983.877454513888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45983.877454513888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45983.877454513888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45983.877454513888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45983.877454513888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45983.877454513888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45983.877454513888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45983.877454513888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45983.877454513888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45983.877454513888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45983.877454513888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45983.877454513888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45983.877454513888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45983.877454513888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45983.877454513888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45983.877454513888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45983.877454513888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45983.877454513888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45983.877454513888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45983.877454513888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45983.877454513888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45983.877454513888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45983.877454513888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45983.877454513888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45983.877454513888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45983.877454513888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45983.877454513888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45983.877454513888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45983.877454513888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45983.877454513888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45983.877454513888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45983.877454513888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45983.877454513888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45983.877454513888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45983.877454513888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45983.877454513888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45983.877454513888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45983.877454513888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45983.877454513888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45983.877454513888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45983.877454513888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45983.877454513888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45983.877454513888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45983.877454513888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45983.877454513888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45983.877454513888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45983.877454513888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45983.877454513888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45983.877454513888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45983.877454513888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45983.877454513888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45983.877454513888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45983.877454513888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45983.877454513888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45983.877454513888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45983.877454513888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45983.877454513888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45983.877454513888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45983.877454513888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45983.877454513888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45983.877454513888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45983.877454513888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45983.877454513888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45983.877454513888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45983.877454513888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45983.877454513888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45983.877454513888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45983.877454513888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45983.877454513888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45983.877454513888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45983.877454513888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45983.877454513888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45983.877454513888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45983.877454513888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45983.877454513888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45983.877454513888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45983.877454513888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45983.877454513888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45983.877454513888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45983.877454513888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45983.877454513888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45983.877454513888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45983.877454513888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45983.877454513888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45983.877454513888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45983.877454513888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45983.877454513888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45983.877454513888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45983.877454513888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45983.877454513888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45983.877454513888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45983.877454513888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45983.877454513888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45983.877454513888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45983.877454513888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45983.877454513888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45983.877454513888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45983.877454513888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45983.877454513888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45983.877454513888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45983.877454513888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45983.877454513888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45983.877454513888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45983.877454513888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45983.877454513888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45983.877454513888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45983.877454513888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45983.877454513888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45983.877454513888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45983.877454513888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45983.877454513888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45983.877454513888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45983.877454513888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45983.877454513888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45983.877454513888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45983.877454513888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45983.877454513888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45983.877454513888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45983.877454513888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45983.877454513888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45983.877454513888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45983.877454513888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45983.877454513888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45983.877454513888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45983.877454513888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45983.877454513888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45983.877454513888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45983.877454513888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45983.877454513888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45983.877454513888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45983.877454513888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45983.877454513888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45983.877454513888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45983.877454513888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45983.877454513888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45983.877454513888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45983.877454513888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45983.877454513888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45983.877454513888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45983.877454513888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45983.877454513888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45983.877454513888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45983.877454513888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45983.877454513888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45983.877454513888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45983.877454513888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45983.877454513888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45983.877454513888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45983.877454513888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45983.877454513888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45983.877454513888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45983.877454513888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45983.877454513888</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tabSelected="1"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92.045394328699331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57.688577199071005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35.216343402775237</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6.3626511574111646</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2.5041559027740732</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45983.877454513888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45983.877454513888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45983.877454513888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45983.877454513888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45983.877454513888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45983.877454513888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45983.877454513888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45983.877454513888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45983.877454513888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45983.877454513888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45983.877454513888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45983.877454513888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45983.877454513888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45983.877454513888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45983.877454513888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45983.877454513888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45983.877454513888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45983.877454513888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45983.877454513888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45983.877454513888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45983.877454513888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45983.877454513888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45983.877454513888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45983.877454513888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45983.877454513888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45983.877454513888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45983.877454513888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45983.877454513888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45983.877454513888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45983.877454513888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45983.877454513888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45983.877454513888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45983.877454513888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45983.877454513888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45983.877454513888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45983.877454513888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45983.877454513888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45983.877454513888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45983.877454513888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45983.877454513888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45983.877454513888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45983.877454513888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45983.877454513888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45983.877454513888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45983.877454513888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45983.877454513888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45983.877454513888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45983.877454513888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45983.877454513888</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45983.877454513888</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45983.877454513888</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45983.877454513888</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45983.877454513888</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45983.877454513888</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45983.877454513888</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45983.877454513888</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45983.877454513888</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45983.877454513888</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45983.877454513888</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45983.877454513888</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45983.877454513888</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45983.877454513888</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45983.877454513888</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45983.877454513888</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45983.877454513888</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45983.877454513888</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45983.877454513888</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45983.877454513888</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45983.877454513888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45983.877454513888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45983.877454513888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45983.877454513888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45983.877454513888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45983.877454513888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45983.877454513888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45983.877454513888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45983.877454513888</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45983.877454513888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45983.877454513888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45983.877454513888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45983.877454513888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45983.877454513888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45983.877454513888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45983.877454513888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45983.877454513888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45983.877454513888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45983.877454513888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45983.877454513888</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2025-11-22T18:05:36Z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