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28" documentId="13_ncr:1_{F6CB121F-512D-4AA6-A0C1-0FB36C537598}" xr6:coauthVersionLast="47" xr6:coauthVersionMax="47" xr10:uidLastSave="{B3E3F221-4F02-4AE9-ADE7-03FAE53FD72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<sst xmlns="http://schemas.openxmlformats.org/spreadsheetml/2006/main" count="180286" uniqueCount="39128">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</sst>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302.51756435185234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45965.465990277778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45965.465990277778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45965.465990277778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45965.465990277778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45965.465990277778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45965.465990277778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45965.465990277778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45965.465990277778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45965.465990277778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45965.465990277778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45965.465990277778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45965.465990277778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45965.465990277778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45965.465990277778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45965.465990277778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45965.465990277778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45965.465990277778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45965.465990277778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45965.465990277778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45965.465990277778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45965.465990277778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45965.465990277778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45965.465990277778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45965.465990277778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45965.465990277778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45965.465990277778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45965.465990277778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45965.465990277778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45965.465990277778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45965.465990277778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45965.465990277778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45965.465990277778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45965.465990277778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45965.465990277778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45965.465990277778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45965.465990277778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45965.465990277778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45965.465990277778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45965.465990277778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45965.465990277778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45965.465990277778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45965.465990277778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45965.465990277778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45965.465990277778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45965.465990277778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45965.465990277778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45965.465990277778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45965.465990277778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45965.465990277778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45965.465990277778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45965.465990277778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45965.465990277778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45965.465990277778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45965.465990277778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45965.465990277778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45965.465990277778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45965.465990277778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45965.465990277778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45965.465990277778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45965.465990277778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45965.465990277778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45965.465990277778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45965.465990277778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45965.465990277778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45965.465990277778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45965.465990277778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45965.465990277778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45965.465990277778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45965.465990277778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45965.465990277778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45965.465990277778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45965.465990277778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45965.465990277778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45965.465990277778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45965.465990277778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45965.465990277778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45965.465990277778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45965.465990277778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45965.465990277778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45965.465990277778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45965.465990277778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45965.465990277778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45965.465990277778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45965.465990277778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45965.465990277778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45965.465990277778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45965.465990277778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45965.465990277778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45965.465990277778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45965.465990277778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45965.465990277778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45965.465990277778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45965.465990277778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45965.465990277778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45965.465990277778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45965.465990277778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45965.465990277778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45965.465990277778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45965.465990277778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45965.465990277778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140.46615231481701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6.7239069444476627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45965.465990277778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45965.465990277778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45965.465990277778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45965.465990277778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45965.465990277778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45965.465990277778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45965.465990277778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45965.465990277778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45965.465990277778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45965.465990277778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45965.465990277778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45965.465990277778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45965.465990277778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45965.465990277778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45965.465990277778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45965.465990277778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45965.465990277778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45965.465990277778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45965.465990277778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45965.465990277778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45965.465990277778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45965.465990277778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45965.465990277778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45965.465990277778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45965.465990277778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45965.465990277778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45965.465990277778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45965.465990277778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45965.465990277778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45965.465990277778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45965.465990277778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45965.465990277778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45965.465990277778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45965.465990277778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45965.465990277778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45965.465990277778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45965.465990277778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45965.465990277778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45965.465990277778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45965.465990277778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45965.465990277778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45965.465990277778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45965.465990277778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45965.465990277778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45965.465990277778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45965.465990277778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45965.465990277778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45965.465990277778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45965.465990277778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45965.465990277778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45965.465990277778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45965.465990277778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45965.465990277778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45965.465990277778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45965.465990277778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45965.465990277778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45965.465990277778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45965.465990277778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45965.465990277778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45965.465990277778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45965.465990277778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45965.465990277778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45965.465990277778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45965.465990277778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45965.465990277778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45965.465990277778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45965.465990277778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45965.465990277778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45965.465990277778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45965.465990277778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45965.465990277778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45965.465990277778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45965.465990277778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45965.465990277778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45965.465990277778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45965.465990277778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45965.465990277778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45965.465990277778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45965.465990277778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45965.465990277778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45965.465990277778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45965.465990277778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45965.465990277778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45965.465990277778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45965.465990277778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45965.465990277778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45965.465990277778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45965.465990277778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45965.465990277778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45965.465990277778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45965.465990277778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45965.465990277778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45965.465990277778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45965.465990277778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45965.465990277778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45965.465990277778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45965.465990277778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45965.465990277778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45965.465990277778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45965.465990277778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45965.465990277778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45965.465990277778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45965.465990277778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45965.465990277778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45965.465990277778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45965.465990277778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45965.465990277778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45965.465990277778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45965.465990277778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45965.465990277778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45965.465990277778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45965.465990277778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45965.465990277778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45965.465990277778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45965.465990277778</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2.6187037037743721E-2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45965.465990277778</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45965.465990277778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45965.465990277778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45965.465990277778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45965.465990277778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45965.465990277778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45965.465990277778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45965.465990277778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45965.465990277778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45965.465990277778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45965.465990277778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45965.465990277778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45965.465990277778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45965.465990277778</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45965.465990277778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45965.465990277778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45965.465990277778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45965.465990277778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45965.465990277778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45965.465990277778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45965.465990277778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45965.465990277778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45965.465990277778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45965.465990277778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45965.465990277778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45965.465990277778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45965.465990277778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45965.465990277778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45965.465990277778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45965.465990277778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45965.465990277778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45965.465990277778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45965.465990277778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45965.465990277778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45965.465990277778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45965.465990277778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45965.465990277778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45965.465990277778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45965.465990277778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45965.465990277778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45965.465990277778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45965.465990277778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45965.465990277778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45965.465990277778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45965.465990277778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45965.465990277778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45965.465990277778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45965.465990277778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45965.465990277778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45965.465990277778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45965.465990277778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45965.465990277778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45965.465990277778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45965.465990277778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45965.465990277778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45965.465990277778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45965.465990277778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45965.465990277778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45965.465990277778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45965.465990277778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45965.465990277778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45965.465990277778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45965.465990277778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45965.465990277778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45965.465990277778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45965.465990277778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45965.465990277778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45965.465990277778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45965.465990277778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45965.465990277778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45965.465990277778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45965.465990277778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45965.465990277778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45965.465990277778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45965.465990277778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45965.465990277778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45965.465990277778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45965.465990277778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45965.465990277778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45965.465990277778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45965.465990277778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45965.465990277778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45965.465990277778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45965.465990277778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45965.465990277778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45965.465990277778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45965.465990277778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45965.465990277778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45965.465990277778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45965.465990277778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45965.465990277778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45965.465990277778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45965.465990277778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45965.465990277778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45965.465990277778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45965.465990277778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45965.465990277778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45965.465990277778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45965.465990277778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45965.465990277778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45965.465990277778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45965.465990277778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45965.465990277778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45965.465990277778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45965.465990277778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45965.465990277778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45965.465990277778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45965.465990277778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45965.465990277778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45965.465990277778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45965.465990277778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45965.465990277778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45965.465990277778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45965.465990277778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45965.465990277778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45965.465990277778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45965.465990277778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45965.465990277778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45965.465990277778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45965.465990277778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45965.465990277778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45965.465990277778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45965.465990277778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45965.465990277778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45965.465990277778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45965.465990277778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45965.465990277778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45965.465990277778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45965.465990277778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45965.465990277778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45965.465990277778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45965.465990277778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45965.465990277778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45965.465990277778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45965.465990277778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45965.465990277778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45965.465990277778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45965.465990277778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45965.465990277778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45965.465990277778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45965.465990277778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45965.465990277778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45965.465990277778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45965.465990277778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45965.465990277778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45965.465990277778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45965.465990277778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45965.465990277778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45965.465990277778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45965.465990277778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45965.465990277778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45965.465990277778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45965.465990277778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45965.465990277778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45965.465990277778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45965.465990277778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45965.465990277778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45965.465990277778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45965.465990277778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45965.465990277778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45965.465990277778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45965.465990277778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45965.465990277778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45965.465990277778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45965.465990277778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45965.465990277778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45965.465990277778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45965.465990277778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45965.465990277778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45965.465990277778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45965.465990277778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45965.465990277778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45965.465990277778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45965.465990277778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45965.465990277778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45965.465990277778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45965.465990277778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45965.465990277778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45965.465990277778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45965.465990277778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45965.465990277778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45965.465990277778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45965.465990277778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45965.465990277778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45965.465990277778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45965.465990277778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45965.465990277778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45965.465990277778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45965.465990277778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45965.465990277778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45965.465990277778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45965.465990277778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45965.465990277778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45965.465990277778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45965.465990277778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45965.465990277778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45965.465990277778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45965.465990277778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45965.465990277778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45965.465990277778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45965.465990277778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45965.465990277778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45965.465990277778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45965.465990277778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45965.465990277778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45965.465990277778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45965.465990277778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45965.465990277778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45965.465990277778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45965.465990277778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45965.465990277778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45965.465990277778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45965.465990277778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45965.465990277778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45965.465990277778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45965.465990277778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45965.465990277778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45965.465990277778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45965.465990277778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45965.465990277778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45965.465990277778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45965.465990277778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45965.465990277778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45965.465990277778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45965.465990277778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45965.465990277778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45965.465990277778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45965.465990277778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45965.465990277778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45965.465990277778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45965.465990277778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45965.465990277778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45965.465990277778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45965.465990277778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45965.465990277778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45965.465990277778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45965.465990277778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45965.465990277778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45965.465990277778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45965.465990277778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45965.465990277778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45965.465990277778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45965.465990277778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45965.465990277778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45965.465990277778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45965.465990277778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45965.465990277778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45965.465990277778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45965.465990277778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45965.465990277778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45965.465990277778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45965.465990277778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45965.465990277778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45965.465990277778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45965.465990277778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45965.465990277778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45965.465990277778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45965.465990277778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45965.465990277778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45965.465990277778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45965.465990277778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45965.465990277778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45965.465990277778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45965.465990277778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45965.465990277778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45965.465990277778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45965.465990277778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45965.465990277778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45965.465990277778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45965.465990277778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45965.465990277778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45965.465990277778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45965.465990277778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45965.465990277778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45965.465990277778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45965.465990277778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45965.465990277778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45965.465990277778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45965.465990277778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45965.465990277778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45965.465990277778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45965.465990277778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45965.465990277778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45965.465990277778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45965.465990277778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45965.465990277778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45965.465990277778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45965.465990277778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45965.465990277778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45965.465990277778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45965.465990277778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45965.465990277778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45965.465990277778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45965.465990277778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45965.465990277778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45965.465990277778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45965.465990277778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45965.465990277778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45965.465990277778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45965.465990277778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45965.465990277778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45965.465990277778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45965.465990277778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45965.465990277778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45965.465990277778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45965.465990277778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45965.465990277778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45965.465990277778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45965.465990277778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45965.465990277778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45965.465990277778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45965.465990277778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45965.465990277778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45965.465990277778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45965.465990277778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45965.465990277778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45965.465990277778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45965.465990277778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45965.465990277778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45965.465990277778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45965.465990277778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45965.465990277778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45965.465990277778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45965.465990277778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45965.465990277778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45965.465990277778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45965.465990277778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45965.465990277778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45965.465990277778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45965.465990277778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45965.465990277778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45965.465990277778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45965.465990277778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45965.465990277778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45965.465990277778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45965.465990277778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45965.465990277778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45965.465990277778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45965.465990277778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45965.465990277778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45965.465990277778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45965.465990277778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45965.465990277778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45965.465990277778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45965.465990277778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45965.465990277778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45965.465990277778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45965.465990277778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45965.465990277778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45965.465990277778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45965.465990277778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45965.465990277778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45965.465990277778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45965.465990277778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45965.465990277778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45965.465990277778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45965.465990277778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45965.465990277778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45965.465990277778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45965.465990277778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45965.465990277778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45965.465990277778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45965.465990277778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45965.465990277778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45965.465990277778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45965.465990277778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45965.465990277778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45965.465990277778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45965.465990277778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45965.465990277778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45965.465990277778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45965.465990277778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45965.465990277778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45965.465990277778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45965.465990277778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45965.465990277778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45965.465990277778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45965.465990277778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45965.465990277778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45965.465990277778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45965.465990277778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45965.465990277778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45965.465990277778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45965.465990277778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45965.465990277778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45965.465990277778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45965.465990277778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45965.465990277778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45965.465990277778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45965.465990277778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45965.465990277778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45965.465990277778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45965.465990277778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45965.465990277778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45965.465990277778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45965.465990277778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45965.465990277778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45965.465990277778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45965.465990277778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45965.465990277778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45965.465990277778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45965.465990277778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45965.465990277778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45965.465990277778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45965.465990277778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45965.465990277778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45965.465990277778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45965.465990277778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45965.465990277778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45965.465990277778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45965.465990277778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45965.465990277778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45965.465990277778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45965.465990277778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45965.465990277778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45965.465990277778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45965.465990277778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45965.465990277778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45965.465990277778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45965.465990277778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45965.465990277778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45965.465990277778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45965.465990277778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45965.465990277778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45965.465990277778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45965.465990277778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45965.465990277778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45965.465990277778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45965.465990277778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45965.465990277778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45965.465990277778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45965.465990277778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45965.465990277778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45965.465990277778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45965.465990277778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45965.465990277778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45965.465990277778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45965.465990277778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45965.465990277778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45965.465990277778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45965.465990277778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45965.465990277778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45965.465990277778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45965.465990277778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45965.465990277778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45965.465990277778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45965.465990277778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45965.465990277778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45965.465990277778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45965.465990277778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45965.465990277778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45965.465990277778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45965.465990277778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45965.465990277778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45965.465990277778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45965.465990277778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45965.465990277778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45965.465990277778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45965.465990277778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45965.465990277778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45965.465990277778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45965.465990277778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45965.465990277778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45965.465990277778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45965.465990277778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45965.465990277778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45965.465990277778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45965.465990277778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45965.465990277778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45965.465990277778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45965.465990277778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45965.465990277778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45965.465990277778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45965.465990277778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45965.465990277778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45965.465990277778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45965.465990277778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45965.465990277778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45965.465990277778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45965.465990277778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45965.465990277778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45965.465990277778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45965.465990277778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45965.465990277778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45965.465990277778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45965.465990277778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45965.465990277778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45965.465990277778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45965.465990277778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45965.465990277778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45965.465990277778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45965.465990277778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45965.465990277778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45965.465990277778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45965.465990277778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45965.465990277778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45965.465990277778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45965.465990277778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45965.465990277778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45965.465990277778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45965.465990277778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45965.465990277778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45965.465990277778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45965.465990277778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45965.465990277778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45965.465990277778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45965.465990277778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45965.465990277778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45965.465990277778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45965.465990277778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45965.465990277778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45965.465990277778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45965.465990277778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45965.465990277778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45965.465990277778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45965.465990277778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45965.465990277778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45965.465990277778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45965.465990277778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45965.465990277778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45965.465990277778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45965.465990277778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45965.465990277778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45965.465990277778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45965.465990277778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45965.465990277778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45965.465990277778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45965.465990277778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45965.465990277778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45965.465990277778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45965.465990277778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45965.465990277778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45965.465990277778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45965.465990277778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45965.465990277778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45965.465990277778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45965.465990277778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45965.465990277778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45965.465990277778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45965.465990277778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45965.465990277778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45965.465990277778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45965.465990277778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45965.465990277778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45965.465990277778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45965.465990277778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45965.465990277778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45965.465990277778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45965.465990277778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45965.465990277778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45965.465990277778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45965.465990277778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45965.465990277778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45965.465990277778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45965.465990277778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45965.465990277778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45965.465990277778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45965.465990277778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45965.465990277778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45965.465990277778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45965.465990277778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45965.465990277778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45965.465990277778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45965.465990277778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45965.465990277778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45965.465990277778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45965.465990277778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45965.465990277778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45965.465990277778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45965.465990277778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45965.465990277778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45965.465990277778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45965.465990277778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45965.465990277778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45965.465990277778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45965.465990277778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45965.465990277778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45965.465990277778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45965.465990277778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45965.465990277778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45965.465990277778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45965.465990277778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45965.465990277778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45965.465990277778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45965.465990277778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45965.465990277778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45965.465990277778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45965.465990277778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45965.465990277778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45965.465990277778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45965.465990277778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45965.465990277778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45965.465990277778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45965.465990277778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45965.465990277778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45965.465990277778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45965.465990277778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45965.465990277778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45965.465990277778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45965.465990277778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45965.465990277778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45965.465990277778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45965.465990277778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45965.465990277778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45965.465990277778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45965.465990277778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45965.465990277778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45965.465990277778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45965.465990277778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45965.465990277778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45965.465990277778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45965.465990277778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45965.465990277778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45965.465990277778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45965.465990277778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45965.465990277778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45965.465990277778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45965.465990277778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45965.465990277778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45965.465990277778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45965.465990277778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45965.465990277778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45965.465990277778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45965.465990277778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45965.465990277778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45965.465990277778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45965.465990277778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45965.465990277778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45965.465990277778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45965.465990277778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45965.465990277778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45965.465990277778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45965.465990277778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45965.465990277778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45965.465990277778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45965.465990277778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45965.465990277778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45965.465990277778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45965.465990277778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45965.465990277778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45965.465990277778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45965.465990277778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45965.465990277778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45965.465990277778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45965.465990277778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45965.465990277778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45965.465990277778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45965.465990277778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45965.465990277778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45965.465990277778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45965.465990277778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45965.465990277778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45965.465990277778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45965.465990277778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45965.465990277778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45965.465990277778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45965.465990277778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45965.465990277778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45965.465990277778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45965.465990277778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45965.465990277778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45965.465990277778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45965.465990277778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45965.465990277778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45965.465990277778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45965.465990277778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45965.465990277778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45965.465990277778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45965.465990277778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45965.465990277778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45965.465990277778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45965.465990277778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45965.465990277778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45965.465990277778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45965.465990277778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45965.465990277778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45965.465990277778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45965.465990277778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45965.465990277778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45965.465990277778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45965.465990277778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45965.465990277778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45965.465990277778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45965.465990277778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45965.465990277778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45965.465990277778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45965.465990277778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45965.465990277778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45965.465990277778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45965.465990277778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45965.465990277778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45965.465990277778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45965.465990277778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45965.465990277778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45965.465990277778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45965.465990277778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45965.465990277778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45965.465990277778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45965.465990277778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45965.465990277778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45965.465990277778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45965.465990277778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45965.465990277778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45965.465990277778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45965.465990277778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45965.465990277778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45965.465990277778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45965.465990277778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45965.465990277778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45965.465990277778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45965.465990277778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45965.465990277778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45965.465990277778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45965.465990277778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45965.465990277778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45965.465990277778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45965.465990277778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45965.465990277778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45965.465990277778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45965.465990277778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45965.465990277778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45965.465990277778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45965.465990277778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45965.465990277778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45965.465990277778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45965.465990277778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45965.465990277778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45965.465990277778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45965.465990277778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45965.465990277778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45965.465990277778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45965.465990277778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45965.465990277778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45965.465990277778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45965.465990277778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45965.465990277778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45965.465990277778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45965.465990277778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45965.465990277778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45965.465990277778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45965.465990277778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45965.465990277778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45965.465990277778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45965.465990277778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45965.465990277778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45965.465990277778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45965.465990277778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45965.465990277778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45965.465990277778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45965.465990277778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45965.465990277778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45965.465990277778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45965.465990277778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45965.465990277778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45965.465990277778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45965.465990277778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45965.465990277778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45965.465990277778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45965.465990277778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45965.465990277778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45965.465990277778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45965.465990277778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45965.465990277778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45965.465990277778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45965.465990277778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45965.465990277778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45965.465990277778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45965.465990277778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45965.465990277778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45965.465990277778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45965.465990277778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45965.465990277778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45965.465990277778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45965.465990277778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45965.465990277778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45965.465990277778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45965.465990277778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45965.465990277778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45965.465990277778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45965.465990277778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45965.465990277778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45965.465990277778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45965.465990277778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45965.465990277778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45965.465990277778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45965.465990277778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45965.465990277778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45965.465990277778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45965.465990277778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45965.465990277778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45965.465990277778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45965.465990277778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45965.465990277778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45965.465990277778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45965.465990277778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45965.465990277778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45965.465990277778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45965.465990277778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45965.465990277778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45965.465990277778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45965.465990277778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45965.465990277778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45965.465990277778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45965.465990277778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45965.465990277778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45965.465990277778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45965.465990277778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45965.465990277778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45965.465990277778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45965.465990277778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45965.465990277778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45965.465990277778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45965.465990277778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45965.465990277778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45965.465990277778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45965.465990277778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45965.465990277778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45965.465990277778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45965.465990277778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45965.465990277778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45965.465990277778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45965.465990277778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45965.465990277778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45965.465990277778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45965.465990277778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45965.465990277778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45965.465990277778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45965.465990277778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45965.465990277778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45965.465990277778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45965.465990277778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45965.465990277778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45965.465990277778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45965.465990277778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45965.465990277778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45965.465990277778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45965.465990277778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45965.465990277778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45965.465990277778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45965.465990277778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45965.465990277778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45965.465990277778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45965.465990277778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45965.465990277778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45965.465990277778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45965.465990277778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45965.465990277778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45965.465990277778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45965.465990277778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45965.465990277778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45965.465990277778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45965.465990277778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45965.465990277778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45965.465990277778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45965.465990277778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45965.465990277778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45965.465990277778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45965.465990277778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45965.465990277778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45965.465990277778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45965.465990277778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45965.465990277778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45965.465990277778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45965.465990277778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45965.465990277778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45965.465990277778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45965.465990277778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45965.465990277778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45965.465990277778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45965.465990277778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45965.465990277778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45965.465990277778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45965.465990277778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45965.465990277778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45965.465990277778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45965.465990277778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45965.465990277778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45965.465990277778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45965.465990277778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45965.465990277778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45965.465990277778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45965.465990277778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45965.465990277778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45965.465990277778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45965.465990277778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45965.465990277778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45965.465990277778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45965.465990277778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45965.465990277778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45965.465990277778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45965.465990277778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45965.465990277778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45965.465990277778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45965.465990277778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45965.465990277778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45965.465990277778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45965.465990277778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45965.465990277778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45965.465990277778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45965.465990277778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45965.465990277778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45965.465990277778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45965.465990277778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45965.465990277778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45965.465990277778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45965.465990277778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45965.465990277778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45965.465990277778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45965.465990277778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45965.465990277778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45965.465990277778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45965.465990277778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45965.465990277778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45965.465990277778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45965.465990277778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45965.465990277778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45965.465990277778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45965.465990277778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45965.465990277778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45965.465990277778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45965.465990277778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45965.465990277778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45965.465990277778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45965.465990277778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45965.465990277778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45965.465990277778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45965.465990277778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45965.465990277778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45965.465990277778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45965.465990277778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45965.465990277778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45965.465990277778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45965.465990277778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45965.465990277778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45965.465990277778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45965.465990277778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45965.465990277778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45965.465990277778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45965.465990277778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45965.465990277778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45965.465990277778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45965.465990277778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45965.465990277778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45965.465990277778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45965.465990277778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45965.465990277778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45965.465990277778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45965.465990277778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45965.465990277778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45965.465990277778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45965.465990277778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45965.465990277778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45965.465990277778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45965.465990277778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45965.465990277778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45965.465990277778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45965.465990277778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45965.465990277778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45965.465990277778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45965.465990277778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45965.465990277778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45965.465990277778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45965.465990277778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45965.465990277778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45965.465990277778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45965.465990277778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45965.465990277778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45965.465990277778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45965.465990277778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45965.465990277778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45965.465990277778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45965.465990277778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45965.465990277778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45965.465990277778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45965.465990277778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45965.465990277778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45965.465990277778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45965.465990277778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45965.465990277778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45965.465990277778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45965.465990277778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45965.465990277778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45965.465990277778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45965.465990277778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45965.465990277778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45965.465990277778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45965.465990277778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45965.465990277778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45965.465990277778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45965.465990277778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45965.465990277778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45965.465990277778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45965.465990277778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45965.465990277778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45965.465990277778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45965.465990277778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45965.465990277778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45965.465990277778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45965.465990277778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45965.465990277778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45965.465990277778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45965.465990277778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45965.465990277778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45965.465990277778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45965.465990277778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45965.465990277778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45965.465990277778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45965.465990277778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45965.465990277778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45965.465990277778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45965.465990277778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45965.465990277778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45965.465990277778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45965.465990277778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45965.465990277778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45965.465990277778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45965.465990277778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45965.465990277778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45965.465990277778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45965.465990277778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45965.465990277778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45965.465990277778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45965.465990277778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45965.465990277778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45965.465990277778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45965.465990277778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45965.465990277778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45965.465990277778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45965.465990277778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45965.465990277778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45965.465990277778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45965.465990277778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45965.465990277778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45965.465990277778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45965.465990277778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45965.465990277778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45965.465990277778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45965.465990277778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45965.465990277778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45965.465990277778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45965.465990277778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45965.465990277778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45965.465990277778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45965.465990277778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45965.465990277778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45965.465990277778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45965.465990277778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45965.465990277778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45965.465990277778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45965.465990277778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45965.465990277778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45965.465990277778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45965.465990277778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45965.465990277778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45965.465990277778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45965.465990277778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45965.465990277778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45965.465990277778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45965.465990277778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45965.465990277778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45965.465990277778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45965.465990277778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45965.465990277778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45965.465990277778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45965.465990277778</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261.98527268518228</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0.26402268518722849</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8.879120370693272E-2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7.61291666640318E-2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45965.465990277778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45965.465990277778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45965.465990277778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45965.465990277778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45965.465990277778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45965.465990277778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45965.465990277778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45965.465990277778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45965.465990277778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45965.465990277778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45965.465990277778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45965.465990277778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45965.465990277778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45965.465990277778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45965.465990277778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45965.465990277778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45965.465990277778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45965.465990277778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45965.465990277778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45965.465990277778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45965.465990277778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45965.465990277778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45965.465990277778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45965.465990277778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45965.465990277778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45965.465990277778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45965.465990277778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45965.465990277778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45965.465990277778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45965.465990277778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45965.465990277778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45965.465990277778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45965.465990277778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45965.465990277778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45965.465990277778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45965.465990277778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45965.465990277778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45965.465990277778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45965.465990277778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45965.465990277778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45965.465990277778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45965.465990277778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45965.465990277778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45965.465990277778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45965.465990277778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45965.465990277778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45965.465990277778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45965.465990277778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45965.465990277778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45965.465990277778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45965.465990277778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45965.465990277778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45965.465990277778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45965.465990277778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45965.465990277778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45965.465990277778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45965.465990277778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45965.465990277778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45965.465990277778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45965.465990277778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45965.465990277778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45965.465990277778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45965.465990277778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45965.465990277778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45965.465990277778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45965.465990277778</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45965.465990277778</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73.633930092590163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39.277112962961837</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16.804879166666069</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38302</v>
      </c>
      <c r="E5" s="151" t="s">
        <v>39021</v>
      </c>
      <c r="F5" s="152">
        <v>45965.457546296297</v>
      </c>
      <c r="G5" s="153">
        <f ca="1">IFERROR(NOW()-F5,"")</f>
        <v>8.4439814818324521E-3</v>
      </c>
      <c r="H5" s="152">
        <v>45965.443657407406</v>
      </c>
      <c r="I5" s="151" t="str">
        <f>IFERROR(VLOOKUP(D5,DB!A:F,6,0),"")</f>
        <v>SCECO</v>
      </c>
      <c r="J5" s="151" t="str">
        <f>IFERROR(VLOOKUP(D5,DB!A:G,7,0),"")</f>
        <v>Haj Removal</v>
      </c>
      <c r="K5" s="151" t="s">
        <v>39125</v>
      </c>
      <c r="L5" s="151" t="str">
        <f>IFERROR(VLOOKUP(D5,DB!A:I,9,0),"")</f>
        <v>Latis</v>
      </c>
    </row>
    <row r="6" spans="1:13" ht="15">
      <c r="A6" s="151"/>
      <c r="B6" s="151" t="str">
        <f>IFERROR(VLOOKUP(D6,DB!A:K,11,0),"")</f>
        <v/>
      </c>
      <c r="C6" s="151"/>
      <c r="D6" s="151"/>
      <c r="E6" s="151"/>
      <c r="F6" s="152"/>
      <c r="G6" s="153">
        <f ca="1">IFERROR(NOW()-F6,"")</f>
        <v>45965.465990277778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45965.465990277778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45965.465990277778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45965.465990277778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45965.465990277778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45965.465990277778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45965.465990277778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45965.465990277778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45965.465990277778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45965.465990277778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45965.465990277778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45965.465990277778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45965.465990277778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45965.465990277778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45965.465990277778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45965.465990277778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45965.465990277778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45965.465990277778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45965.465990277778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45965.465990277778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45965.465990277778</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45965.465990277778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45965.465990277778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45965.465990277778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45965.465990277778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45965.465990277778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45965.465990277778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45965.465990277778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45965.465990277778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45965.465990277778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45965.465990277778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45965.465990277778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45965.465990277778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45965.465990277778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45965.465990277778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45965.465990277778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45965.465990277778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45965.465990277778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45965.465990277778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45965.465990277778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45965.465990277778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45965.465990277778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45965.465990277778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45965.465990277778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45965.465990277778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45965.465990277778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45965.465990277778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45965.465990277778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45965.465990277778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45965.465990277778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45965.465990277778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45965.465990277778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45965.465990277778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45965.465990277778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45965.465990277778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45965.465990277778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45965.465990277778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45965.465990277778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45965.465990277778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45965.465990277778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45965.465990277778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45965.465990277778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45965.465990277778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45965.465990277778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45965.465990277778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45965.465990277778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45965.465990277778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45965.465990277778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45965.465990277778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45965.465990277778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45965.465990277778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45965.465990277778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45965.465990277778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45965.465990277778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45965.465990277778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45965.465990277778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45965.465990277778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45965.465990277778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45965.465990277778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45965.465990277778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45965.465990277778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45965.465990277778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45965.465990277778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45965.465990277778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45965.465990277778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45965.465990277778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45965.465990277778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45965.465990277778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45965.465990277778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45965.465990277778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45965.465990277778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45965.465990277778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45965.465990277778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45965.465990277778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45965.465990277778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45965.465990277778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45965.465990277778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45965.465990277778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45965.465990277778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45965.465990277778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45965.465990277778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45965.465990277778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45965.465990277778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45965.465990277778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45965.465990277778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45965.465990277778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45965.465990277778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45965.465990277778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45965.465990277778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45965.465990277778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45965.465990277778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45965.465990277778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45965.465990277778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45965.465990277778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45965.465990277778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45965.465990277778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45965.465990277778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45965.465990277778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45965.465990277778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45965.465990277778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45965.465990277778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45965.465990277778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45965.465990277778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45965.465990277778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45965.465990277778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45965.465990277778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45965.465990277778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45965.465990277778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45965.465990277778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45965.465990277778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45965.465990277778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45965.465990277778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45965.465990277778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45965.465990277778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45965.465990277778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45965.465990277778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45965.465990277778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45965.465990277778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45965.465990277778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45965.465990277778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45965.465990277778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45965.465990277778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45965.465990277778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45965.465990277778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45965.465990277778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45965.465990277778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45965.465990277778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45965.465990277778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45965.465990277778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45965.465990277778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45965.465990277778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45965.465990277778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45965.465990277778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45965.465990277778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45965.465990277778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45965.465990277778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45965.465990277778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45965.465990277778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45965.465990277778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45965.465990277778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45965.465990277778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45965.465990277778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45965.465990277778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45965.465990277778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45965.465990277778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45965.465990277778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45965.465990277778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45965.465990277778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45965.465990277778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45965.465990277778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45965.465990277778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45965.465990277778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45965.465990277778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45965.465990277778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45965.465990277778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45965.465990277778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45965.465990277778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45965.465990277778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45965.465990277778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45965.465990277778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45965.465990277778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45965.465990277778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45965.465990277778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45965.465990277778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45965.465990277778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45965.465990277778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45965.465990277778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45965.465990277778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45965.465990277778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45965.465990277778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45965.465990277778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45965.465990277778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45965.465990277778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45965.465990277778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45965.465990277778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45965.465990277778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45965.465990277778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45965.465990277778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45965.465990277778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45965.465990277778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45965.465990277778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45965.465990277778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45965.465990277778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45965.465990277778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45965.465990277778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45965.465990277778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45965.465990277778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45965.465990277778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45965.465990277778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45965.465990277778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45965.465990277778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45965.465990277778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45965.465990277778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45965.465990277778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45965.465990277778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45965.465990277778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45965.465990277778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45965.465990277778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45965.465990277778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45965.465990277778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45965.465990277778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45965.465990277778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45965.465990277778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45965.465990277778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45965.465990277778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45965.465990277778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45965.465990277778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45965.465990277778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45965.465990277778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45965.465990277778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45965.465990277778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45965.465990277778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45965.465990277778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45965.465990277778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45965.465990277778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45965.465990277778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45965.465990277778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45965.465990277778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45965.465990277778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45965.465990277778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45965.465990277778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45965.465990277778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45965.465990277778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45965.465990277778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45965.465990277778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45965.465990277778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45965.465990277778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45965.465990277778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45965.465990277778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45965.465990277778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45965.465990277778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45965.465990277778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45965.465990277778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45965.465990277778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45965.465990277778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45965.465990277778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45965.465990277778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45965.465990277778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45965.465990277778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45965.465990277778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45965.465990277778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45965.465990277778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45965.465990277778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45965.465990277778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45965.465990277778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45965.465990277778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45965.465990277778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45965.465990277778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45965.465990277778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45965.465990277778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45965.465990277778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45965.465990277778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45965.465990277778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45965.465990277778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45965.465990277778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45965.465990277778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45965.465990277778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45965.465990277778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45965.465990277778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45965.465990277778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45965.465990277778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45965.465990277778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45965.465990277778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45965.465990277778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45965.465990277778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45965.465990277778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45965.465990277778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45965.465990277778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45965.465990277778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45965.465990277778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45965.465990277778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45965.465990277778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45965.465990277778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45965.465990277778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45965.465990277778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45965.465990277778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45965.465990277778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45965.465990277778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45965.465990277778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45965.465990277778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45965.465990277778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45965.465990277778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45965.465990277778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45965.465990277778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45965.465990277778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45965.465990277778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45965.465990277778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45965.465990277778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45965.465990277778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45965.465990277778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45965.465990277778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45965.465990277778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45965.465990277778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45965.465990277778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45965.465990277778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45965.465990277778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45965.465990277778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45965.465990277778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45965.465990277778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45965.465990277778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45965.465990277778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45965.465990277778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45965.465990277778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45965.465990277778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45965.465990277778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45965.465990277778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45965.465990277778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45965.465990277778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45965.465990277778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45965.465990277778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45965.465990277778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45965.465990277778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45965.465990277778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45965.465990277778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45965.465990277778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45965.465990277778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45965.465990277778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45965.465990277778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45965.465990277778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45965.465990277778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45965.465990277778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45965.465990277778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38753</v>
      </c>
      <c r="E2" s="102" t="s">
        <v>39021</v>
      </c>
      <c r="F2" s="175">
        <v>45965.407511574071</v>
      </c>
      <c r="G2" s="115">
        <f t="shared" ref="G2" ca="1" si="0">IFERROR(NOW()-F2,"-")</f>
        <v>5.8478703707805835E-2</v>
      </c>
      <c r="H2" s="171">
        <v>45965.401620370372</v>
      </c>
      <c r="I2" s="169" t="str">
        <f>IFERROR(VLOOKUP(D2,DB!A:F,6,0),"")</f>
        <v>Generator-SG</v>
      </c>
      <c r="J2" s="169" t="str">
        <f>IFERROR(VLOOKUP(D2,DB!A:G,7,0),"")</f>
        <v>Good</v>
      </c>
      <c r="K2" s="172" t="s">
        <v>39127</v>
      </c>
      <c r="L2" s="173" t="str">
        <f>IFERROR(VLOOKUP(D2,DB!A:I,9,0),"")</f>
        <v>Latis</v>
      </c>
    </row>
    <row r="3" spans="1:16383" ht="31.5" customHeight="1">
      <c r="A3" s="168"/>
      <c r="B3" s="169" t="str">
        <f>IFERROR(VLOOKUP(D3,DB!A:K,11,0),"")</f>
        <v/>
      </c>
      <c r="C3" s="170"/>
      <c r="D3" s="169"/>
      <c r="E3" s="102"/>
      <c r="F3" s="171"/>
      <c r="G3" s="115">
        <f ca="1">IFERROR(NOW()-F3,"-")</f>
        <v>45965.465990277778</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45965.465990277778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45965.465990277778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45965.465990277778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45965.465990277778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45965.465990277778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45965.465990277778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45965.465990277778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45965.465990277778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45965.465990277778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45965.465990277778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45965.465990277778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45965.465990277778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45965.465990277778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45965.465990277778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45965.465990277778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45965.465990277778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45965.465990277778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45965.465990277778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45965.465990277778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45965.465990277778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45965.465990277778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45965.465990277778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45965.465990277778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45965.465990277778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45965.465990277778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45965.465990277778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45965.465990277778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45965.465990277778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45965.465990277778</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45965.465990277778</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45965.465990277778</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45965.465990277778</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45965.465990277778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45965.465990277778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45965.465990277778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45965.465990277778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45965.465990277778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45965.465990277778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45965.465990277778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45965.465990277778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45965.465990277778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45965.465990277778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45965.465990277778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45965.465990277778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45965.465990277778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45965.465990277778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45965.465990277778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45965.465990277778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45965.465990277778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45965.465990277778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45965.465990277778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45965.465990277778</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