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66" documentId="13_ncr:1_{F6CB121F-512D-4AA6-A0C1-0FB36C537598}" xr6:coauthVersionLast="47" xr6:coauthVersionMax="47" xr10:uidLastSave="{347E9173-C988-4B7F-9EEF-6CE259BDB6A3}"/>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<sst xmlns="http://schemas.openxmlformats.org/spreadsheetml/2006/main" count="180273" uniqueCount="39122">
  <si>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</si>
  <si>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</si>
  <si>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</si>
  <si>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</si>
  <si>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</si>
  <si>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</si>
  <si>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</si>
  <si>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</si>
  <si>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</si>
  <si>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</si>
  <si>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</si>
  <si>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</si>
  <si>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</si>
  <si>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</si>
  <si>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</si>
  <si>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</si>
  <si>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</si>
  <si>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</si>
  <si>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</si>
  <si>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</si>
  <si>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</si>
  <si>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</si>
  <si>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</si>
  <si>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</si>
  <si>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</si>
  <si>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</si>
  <si>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</si>
  <si>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</si>
  <si>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</si>
  <si>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</si>
  <si>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</si>
  <si>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</si>
  <si>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</si>
  <si>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</si>
  <si>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</si>
  <si>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</si>
  <si>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</si>
  <si>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</si>
  <si>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</si>
  <si>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</si>
  <si>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</si>
  <si>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</si>
  <si>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</si>
  <si>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</si>
  <si>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</si>
  <si>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</si>
  <si>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</si>
  <si>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</si>
  <si>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</si>
  <si>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</si>
  <si>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</si>
  <si>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</si>
  <si>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</si>
  <si>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</si>
  <si>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</si>
  <si>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</si>
  <si>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</si>
  <si>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</si>
  <si>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</si>
  <si>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</si>
  <si>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</si>
  <si>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</si>
  <si>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</si>
  <si>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</si>
  <si>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</si>
  <si>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</si>
  <si>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</si>
  <si>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</si>
  <si>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</si>
  <si>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</si>
  <si>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</si>
  <si>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</si>
  <si>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</si>
  <si>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</si>
  <si>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</si>
  <si>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</si>
  <si>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</si>
  <si>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</si>
  <si>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</si>
  <si>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</si>
  <si>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</si>
  <si>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</si>
  <si>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</si>
  <si>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</si>
  <si>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</si>
  <si>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</si>
  <si>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</si>
  <si>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</si>
  <si>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</si>
  <si>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</si>
  <si>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</si>
  <si>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</si>
  <si>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</si>
  <si>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</si>
  <si>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</si>
  <si>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</si>
  <si>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</si>
  <si>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</si>
  <si>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</si>
  <si>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</si>
  <si>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</si>
  <si>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</si>
  <si>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</si>
  <si>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</si>
  <si>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</si>
  <si>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</si>
  <si>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</si>
  <si>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</si>
  <si>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</si>
  <si>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</si>
  <si>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</si>
  <si>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</si>
  <si>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</si>
  <si>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</si>
  <si>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</si>
  <si>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</si>
  <si>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</si>
  <si>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</si>
  <si>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</si>
  <si>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</si>
  <si>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</si>
  <si>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</si>
  <si>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</si>
  <si>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</si>
  <si>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</si>
  <si>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</si>
  <si>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</si>
  <si>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</si>
  <si>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</si>
  <si>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</si>
  <si>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</si>
  <si>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</si>
  <si>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</si>
  <si>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</si>
  <si>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</si>
  <si>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</si>
  <si>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</si>
  <si>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</si>
  <si>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</si>
  <si>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</si>
  <si>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</si>
  <si>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</si>
  <si>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</si>
  <si>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</si>
  <si>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</si>
  <si>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</si>
  <si>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</si>
  <si>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</si>
  <si>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</si>
  <si>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</si>
  <si>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</si>
  <si>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</si>
  <si>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</si>
  <si>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</si>
  <si>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</si>
  <si>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</si>
  <si>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</si>
  <si>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</si>
  <si>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</si>
  <si>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</si>
  <si>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</si>
  <si>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</si>
  <si>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</si>
  <si>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</si>
  <si>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</si>
  <si>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</si>
  <si>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</si>
  <si>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</si>
  <si>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</si>
  <si>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</si>
  <si>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</si>
  <si>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</si>
  <si>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</si>
  <si>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</si>
  <si>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</si>
  <si>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</si>
  <si>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</si>
  <si>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</si>
  <si>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</si>
  <si>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</si>
  <si>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</si>
  <si>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</si>
  <si>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</si>
  <si>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</si>
  <si>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</si>
  <si>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</si>
  <si>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</si>
  <si>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</si>
  <si>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</si>
  <si>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</si>
  <si>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</si>
  <si>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</si>
  <si>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</si>
  <si>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</si>
  <si>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</si>
  <si>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</si>
  <si>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</si>
  <si>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</si>
  <si>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</si>
  <si>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</si>
  <si>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</si>
  <si>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</si>
  <si>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</si>
  <si>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</si>
  <si>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</si>
  <si>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</si>
  <si>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</si>
  <si>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</si>
  <si>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</si>
  <si>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</si>
  <si>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</si>
  <si>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</si>
  <si>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</si>
  <si>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</si>
  <si>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</si>
  <si>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</si>
  <si>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</si>
  <si>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</si>
  <si>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</si>
  <si>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</si>
  <si>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</si>
  <si>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</si>
  <si>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</si>
  <si>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</si>
  <si>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</si>
  <si>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</si>
  <si>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</si>
  <si>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</si>
  <si>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</si>
  <si>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</si>
  <si>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</si>
  <si>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</si>
  <si>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</si>
  <si>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</si>
  <si>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</si>
  <si>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</si>
  <si>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</si>
  <si>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</si>
  <si>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</si>
  <si>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</si>
  <si>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</si>
  <si>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</si>
  <si>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</si>
  <si>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</si>
  <si>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</si>
  <si>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</si>
  <si>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</si>
  <si>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</si>
  <si>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</si>
  <si>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</si>
  <si>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</si>
  <si>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</si>
  <si>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</si>
  <si>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</si>
  <si>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</si>
  <si>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</si>
  <si>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</si>
  <si>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</si>
  <si>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</si>
  <si>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</si>
  <si>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</si>
  <si>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</si>
  <si>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</si>
  <si>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</si>
  <si>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</si>
  <si>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</si>
  <si>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</si>
  <si>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</si>
  <si>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</si>
  <si>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</si>
  <si>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</si>
  <si>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</si>
  <si>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</si>
  <si>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</si>
  <si>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</si>
  <si>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</si>
  <si>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</si>
  <si>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</si>
  <si>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</si>
  <si>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</si>
  <si>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</si>
  <si>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</si>
  <si>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</si>
  <si>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</si>
  <si>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</si>
  <si>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</si>
  <si>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</si>
  <si>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</si>
  <si>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</si>
  <si>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</si>
  <si>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</si>
  <si>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</si>
  <si>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</si>
  <si>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</si>
  <si>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</si>
  <si>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</si>
  <si>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</si>
  <si>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</si>
  <si>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</si>
  <si>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</si>
  <si>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</si>
  <si>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</si>
  <si>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</si>
  <si>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</si>
  <si>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</si>
  <si>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</si>
  <si>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</si>
  <si>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</si>
  <si>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</si>
  <si>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</si>
  <si>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</si>
  <si>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</si>
  <si>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</si>
  <si>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</si>
  <si>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</si>
  <si>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</si>
  <si>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</si>
  <si>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</si>
  <si>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</si>
  <si>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</si>
  <si>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</si>
  <si>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</si>
  <si>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</si>
  <si>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</si>
  <si>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</si>
  <si>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</si>
  <si>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</si>
  <si>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</si>
  <si>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</si>
  <si>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</si>
  <si>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</si>
  <si>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</si>
  <si>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</si>
  <si>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</si>
  <si>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</si>
  <si>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</si>
  <si>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</si>
  <si>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</si>
  <si>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</si>
  <si>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</si>
  <si>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</si>
  <si>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</si>
  <si>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</si>
  <si>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</si>
  <si>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</si>
  <si>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</si>
  <si>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</si>
  <si>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</si>
  <si>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</si>
  <si>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</si>
  <si>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</si>
  <si>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</si>
  <si>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</si>
  <si>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</si>
  <si>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</si>
  <si>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</si>
  <si>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</si>
  <si>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</si>
  <si>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</si>
  <si>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</si>
  <si>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</si>
  <si>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</si>
  <si>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</si>
  <si>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</si>
  <si>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</si>
  <si>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</si>
  <si>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</si>
  <si>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</si>
  <si>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</si>
  <si>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</si>
  <si>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</si>
  <si>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</si>
  <si>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</si>
  <si>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</si>
  <si>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</si>
  <si>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</si>
  <si>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</si>
  <si>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</si>
  <si>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</si>
  <si>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</si>
  <si>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</si>
  <si>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</si>
  <si>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</si>
  <si>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</si>
  <si>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</si>
  <si>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</si>
  <si>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</si>
  <si>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</si>
  <si>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</si>
  <si>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</si>
  <si>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</si>
  <si>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</si>
  <si>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</si>
  <si>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</si>
  <si>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</si>
  <si>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</si>
  <si>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</si>
  <si>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</si>
  <si>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</si>
  <si>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</si>
  <si>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</si>
  <si>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</si>
  <si>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</si>
  <si>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</si>
  <si>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</si>
  <si>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</si>
  <si>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</si>
  <si>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</si>
  <si>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</si>
  <si>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</si>
  <si>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</si>
  <si>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</si>
  <si>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</si>
  <si>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</si>
  <si>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</si>
  <si>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</si>
  <si>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</si>
  <si>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</si>
  <si>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</si>
  <si>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</si>
  <si>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</si>
  <si>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</si>
  <si>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</si>
  <si>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</si>
  <si>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</si>
  <si>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</si>
  <si>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</si>
  <si>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</si>
  <si>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</si>
  <si>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</si>
  <si>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</si>
  <si>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</si>
  <si>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</si>
  <si>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</si>
  <si>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</si>
  <si>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</si>
  <si>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</si>
  <si>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</si>
  <si>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</si>
  <si>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</si>
  <si>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</si>
  <si>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</si>
  <si>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</si>
  <si>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</si>
  <si>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</si>
  <si>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</si>
  <si>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</si>
  <si>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</si>
  <si>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</si>
  <si>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</si>
  <si>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</si>
  <si>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</si>
  <si>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</si>
  <si>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</si>
  <si>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</si>
  <si>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</si>
  <si>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</si>
  <si>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</si>
  <si>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</si>
  <si>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</si>
  <si>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</si>
  <si>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</si>
  <si>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</si>
  <si>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</si>
  <si>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</si>
  <si>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</si>
  <si>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</si>
  <si>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</si>
  <si>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</si>
  <si>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</si>
  <si>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</si>
  <si>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</si>
  <si>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</si>
  <si>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</si>
  <si>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</si>
  <si>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</si>
  <si>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</si>
  <si>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</si>
  <si>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</si>
  <si>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</si>
  <si>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</si>
  <si>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</si>
  <si>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</si>
  <si>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</si>
  <si>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</si>
  <si>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</si>
  <si>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</si>
  <si>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</si>
  <si>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</si>
  <si>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</si>
  <si>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</si>
  <si>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</si>
  <si>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</si>
  <si>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</si>
  <si>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</si>
  <si>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</si>
  <si>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</si>
  <si>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</si>
  <si>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</si>
  <si>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</si>
  <si>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</si>
  <si>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</si>
  <si>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</si>
  <si>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</si>
  <si>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</si>
  <si>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</si>
  <si>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</si>
  <si>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</si>
  <si>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</si>
  <si>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</si>
  <si>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</si>
  <si>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</si>
  <si>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</si>
  <si>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</si>
  <si>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</si>
  <si>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</si>
  <si>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</si>
  <si>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</si>
  <si>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</si>
  <si>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</si>
  <si>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</si>
  <si>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</si>
  <si>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</si>
  <si>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</si>
  <si>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</si>
  <si>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</si>
  <si>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</si>
  <si>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</si>
  <si>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</si>
  <si>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</si>
  <si>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</si>
  <si>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</si>
  <si>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</si>
  <si>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</si>
  <si>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</si>
  <si>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</si>
  <si>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</si>
  <si>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</si>
  <si>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</si>
  <si>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</si>
  <si>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</si>
  <si>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</si>
  <si>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</si>
  <si>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</si>
  <si>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</si>
  <si>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</si>
  <si>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</si>
  <si>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</si>
  <si>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</si>
  <si>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</si>
  <si>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</si>
  <si>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</si>
  <si>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</si>
  <si>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</si>
  <si>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</si>
  <si>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</si>
  <si>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</si>
  <si>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</si>
  <si>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</si>
  <si>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</si>
  <si>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</si>
  <si>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</si>
  <si>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</si>
  <si>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</si>
  <si>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</si>
  <si>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</si>
  <si>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</si>
  <si>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</si>
  <si>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</si>
  <si>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</si>
  <si>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</si>
  <si>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</si>
  <si>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</si>
  <si>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</si>
  <si>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</si>
  <si>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</si>
  <si>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</si>
  <si>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</si>
  <si>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</si>
  <si>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</si>
  <si>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</si>
  <si>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</si>
  <si>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</si>
  <si>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</si>
  <si>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</si>
  <si>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</si>
  <si>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</si>
  <si>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</si>
  <si>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</si>
  <si>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</si>
  <si>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</si>
  <si>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</si>
  <si>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</si>
  <si>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</si>
  <si>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</si>
  <si>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</si>
  <si>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</si>
  <si>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</si>
  <si>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</si>
  <si>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</si>
  <si>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</si>
  <si>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</si>
  <si>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</si>
  <si>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</si>
  <si>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</si>
  <si>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</si>
  <si>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</si>
  <si>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</si>
  <si>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</si>
  <si>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</si>
  <si>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</si>
  <si>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</si>
  <si>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</si>
  <si>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</si>
  <si>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</si>
  <si>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</si>
  <si>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</si>
  <si>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</si>
  <si>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</si>
  <si>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</si>
  <si>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</si>
  <si>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</si>
  <si>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</si>
  <si>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</si>
  <si>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</si>
  <si>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</si>
  <si>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</si>
  <si>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</si>
  <si>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</si>
  <si>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</si>
  <si>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</si>
  <si>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</si>
  <si>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</si>
  <si>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</si>
  <si>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</si>
  <si>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</si>
  <si>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</si>
  <si>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</si>
  <si>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</si>
  <si>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</si>
  <si>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</si>
  <si>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</si>
  <si>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</si>
  <si>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</si>
  <si>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</si>
  <si>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</si>
  <si>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</si>
  <si>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</si>
  <si>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</si>
  <si>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</si>
  <si>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</si>
  <si>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</si>
  <si>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</si>
  <si>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</si>
  <si>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</si>
  <si>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</si>
  <si>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</si>
  <si>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</si>
  <si>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</si>
  <si>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</si>
  <si>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</si>
  <si>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</si>
  <si>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</si>
  <si>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</si>
  <si>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</si>
  <si>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</si>
  <si>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</si>
  <si>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</si>
  <si>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</si>
  <si>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</si>
  <si>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</si>
  <si>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</si>
  <si>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</si>
  <si>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</si>
  <si>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</si>
  <si>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</si>
  <si>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</si>
  <si>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</si>
  <si>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</si>
  <si>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</si>
  <si>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</si>
  <si>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</si>
  <si>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</si>
  <si>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</si>
  <si>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</si>
  <si>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</si>
  <si>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</si>
  <si>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</si>
  <si>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</si>
  <si>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</si>
  <si>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</si>
  <si>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</si>
  <si>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</si>
  <si>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</si>
  <si>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</si>
  <si>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</si>
  <si>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</si>
  <si>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</si>
  <si>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</si>
  <si>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</si>
  <si>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</si>
  <si>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</si>
  <si>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</si>
  <si>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</si>
  <si>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</si>
  <si>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</si>
  <si>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</si>
  <si>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</si>
  <si>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</si>
  <si>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</si>
  <si>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</si>
  <si>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</si>
  <si>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</si>
  <si>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</si>
  <si>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</si>
  <si>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</si>
  <si>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</si>
  <si>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</si>
  <si>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</si>
  <si>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</si>
  <si>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</si>
  <si>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</si>
  <si>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</si>
  <si>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</si>
  <si>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</si>
  <si>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</si>
  <si>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</si>
  <si>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</si>
  <si>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</si>
  <si>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</si>
  <si>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</si>
  <si>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</si>
  <si>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</si>
  <si>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</si>
  <si>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</si>
  <si>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</si>
  <si>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</si>
  <si>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</si>
  <si>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</si>
  <si>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</si>
  <si>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</si>
  <si>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</si>
  <si>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</si>
  <si>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</si>
  <si>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</si>
  <si>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</si>
  <si>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</si>
  <si>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</si>
  <si>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</si>
  <si>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</si>
  <si>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</si>
  <si>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</si>
  <si>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</si>
  <si>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</si>
  <si>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</si>
  <si>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</si>
  <si>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</si>
  <si>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</si>
  <si>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</si>
  <si>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</si>
  <si>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</si>
  <si>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</si>
  <si>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</si>
  <si>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</si>
  <si>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</si>
  <si>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</si>
  <si>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</si>
  <si>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</si>
  <si>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</si>
  <si>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</si>
  <si>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</si>
  <si>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</si>
  <si>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</si>
  <si>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</si>
  <si>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</si>
  <si>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</si>
  <si>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</si>
  <si>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</si>
  <si>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</si>
  <si>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</si>
  <si>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</si>
  <si>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</si>
  <si>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</si>
  <si>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</si>
  <si>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</si>
  <si>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</si>
  <si>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</si>
  <si>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</si>
  <si>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</si>
  <si>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</si>
  <si>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</si>
  <si>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</si>
  <si>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</si>
  <si>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</si>
  <si>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</si>
  <si>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</si>
  <si>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</si>
  <si>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</si>
  <si>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</si>
  <si>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</si>
  <si>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</si>
  <si>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</si>
  <si>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</si>
  <si>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</si>
  <si>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</si>
  <si>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</si>
  <si>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</si>
  <si>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</si>
  <si>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</si>
  <si>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</si>
  <si>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</si>
  <si>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</si>
  <si>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</si>
  <si>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</si>
  <si>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</si>
  <si>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</si>
  <si>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</si>
  <si>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</si>
  <si>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</si>
  <si>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</si>
  <si>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</si>
  <si>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</si>
  <si>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</si>
  <si>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</si>
  <si>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</si>
  <si>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</si>
  <si>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</si>
  <si>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</si>
  <si>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</si>
  <si>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</si>
  <si>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</si>
  <si>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</si>
  <si>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</si>
  <si>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</si>
  <si>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</si>
  <si>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</si>
  <si>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</si>
  <si>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</si>
  <si>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</si>
  <si>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</si>
  <si>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</si>
  <si>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</si>
  <si>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</si>
  <si>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</si>
  <si>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</si>
  <si>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</si>
  <si>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</si>
  <si>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</si>
  <si>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</si>
  <si>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</si>
  <si>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</si>
  <si>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</si>
  <si>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</si>
  <si>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</si>
  <si>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</si>
  <si>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</si>
  <si>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</si>
  <si>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</si>
  <si>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</si>
  <si>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</si>
  <si>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</si>
  <si>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</si>
  <si>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</si>
  <si>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</si>
  <si>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</si>
  <si>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</si>
  <si>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</si>
  <si>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</si>
  <si>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</si>
  <si>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</si>
  <si>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</si>
  <si>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</si>
  <si>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</si>
  <si>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</si>
  <si>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</si>
  <si>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</si>
  <si>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</si>
  <si>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</si>
  <si>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</si>
  <si>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</si>
  <si>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</si>
  <si>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</si>
  <si>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</si>
  <si>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</si>
  <si>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</si>
  <si>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</si>
  <si>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</si>
  <si>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</si>
  <si>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</si>
  <si>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</si>
  <si>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</si>
  <si>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</si>
  <si>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</si>
  <si>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</si>
  <si>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</si>
  <si>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</si>
  <si>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</si>
  <si>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</si>
  <si>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</si>
  <si>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</si>
  <si>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</si>
  <si>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</si>
  <si>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</si>
  <si>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</si>
  <si>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</si>
  <si>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</si>
  <si>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</si>
  <si>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</si>
  <si>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</si>
  <si>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</si>
  <si>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</si>
  <si>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</si>
  <si>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</si>
  <si>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</si>
  <si>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</si>
  <si>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</si>
  <si>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</si>
  <si>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</si>
  <si>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</si>
  <si>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</si>
  <si>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</si>
  <si>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</si>
  <si>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</si>
  <si>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</si>
  <si>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</si>
  <si>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</si>
  <si>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</si>
  <si>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</si>
  <si>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</si>
  <si>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</si>
  <si>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</si>
  <si>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</si>
  <si>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</si>
  <si>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</si>
  <si>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</si>
  <si>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</si>
  <si>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</si>
  <si>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</si>
  <si>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</si>
  <si>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</si>
  <si>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</si>
  <si>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</si>
  <si>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</si>
  <si>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</si>
  <si>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</si>
  <si>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</si>
  <si>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</si>
  <si>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</si>
  <si>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</si>
  <si>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</si>
  <si>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</si>
  <si>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</si>
  <si>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</si>
  <si>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</si>
  <si>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</si>
  <si>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</si>
  <si>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</si>
  <si>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</si>
  <si>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</si>
  <si>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</si>
  <si>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</si>
  <si>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</si>
  <si>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</si>
  <si>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</si>
  <si>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</si>
  <si>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</si>
  <si>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</si>
  <si>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</si>
  <si>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</si>
  <si>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</si>
  <si>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</si>
  <si>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</si>
  <si>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</si>
  <si>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</si>
  <si>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</si>
  <si>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</si>
  <si>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</si>
  <si>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</si>
  <si>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</si>
  <si>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</si>
  <si>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</si>
  <si>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</si>
  <si>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</si>
  <si>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</si>
  <si>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</si>
  <si>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</si>
  <si>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</si>
  <si>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</si>
  <si>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</si>
  <si>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</si>
  <si>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</si>
  <si>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</si>
  <si>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</si>
  <si>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</si>
  <si>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</si>
  <si>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</si>
  <si>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</si>
  <si>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</si>
  <si>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</si>
  <si>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</si>
  <si>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</si>
  <si>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</si>
  <si>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</si>
  <si>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</si>
  <si>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</si>
  <si>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</si>
  <si>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</si>
  <si>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</si>
  <si>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</si>
  <si>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</si>
  <si>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</si>
  <si>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</si>
  <si>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</si>
  <si>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</si>
  <si>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</si>
  <si>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</si>
  <si>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</si>
  <si>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</si>
  <si>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</si>
  <si>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</si>
  <si>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</si>
  <si>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</si>
  <si>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</si>
  <si>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</si>
  <si>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</si>
  <si>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</si>
  <si>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</si>
  <si>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</si>
  <si>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</si>
  <si>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</si>
  <si>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</si>
  <si>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</si>
  <si>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</si>
  <si>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</si>
  <si>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</si>
  <si>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</si>
  <si>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</si>
  <si>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</si>
  <si>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</si>
  <si>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</si>
  <si>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</si>
  <si>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</si>
  <si>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</si>
  <si>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</si>
  <si>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</si>
  <si>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</si>
  <si>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</si>
  <si>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</si>
  <si>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</si>
  <si>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</si>
  <si>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</si>
  <si>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</si>
  <si>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</si>
  <si>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</si>
  <si>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</si>
  <si>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</si>
  <si>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</si>
  <si>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</si>
  <si>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</si>
  <si>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</si>
  <si>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</si>
  <si>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</si>
  <si>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</si>
  <si>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</si>
  <si>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</si>
  <si>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</si>
  <si>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</si>
  <si>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</si>
  <si>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</si>
  <si>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</si>
  <si>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</si>
  <si>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</si>
  <si>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</si>
  <si>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</si>
  <si>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</si>
  <si>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</si>
  <si>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</si>
  <si>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</si>
  <si>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</si>
  <si>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</si>
  <si>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</si>
  <si>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</si>
  <si>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</si>
  <si>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</si>
  <si>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</si>
  <si>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</si>
  <si>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</si>
  <si>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</si>
  <si>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</si>
  <si>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</si>
  <si>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</si>
  <si>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</si>
  <si>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</si>
  <si>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</si>
  <si>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</si>
  <si>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</si>
  <si>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</si>
  <si>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</si>
  <si>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</si>
  <si>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</si>
  <si>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</si>
  <si>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</si>
  <si>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</si>
  <si>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</si>
  <si>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</si>
  <si>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</si>
  <si>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</si>
  <si>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</si>
  <si>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</si>
  <si>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</si>
  <si>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</si>
  <si>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</si>
  <si>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</si>
  <si>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</si>
  <si>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</si>
  <si>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</si>
  <si>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</si>
  <si>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</si>
  <si>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</si>
  <si>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</si>
  <si>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</si>
  <si>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</si>
  <si>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</si>
  <si>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</si>
  <si>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</si>
  <si>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</si>
  <si>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</si>
  <si>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</si>
  <si>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</si>
  <si>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</si>
  <si>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</si>
  <si>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</si>
  <si>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</si>
  <si>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</si>
  <si>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</si>
  <si>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</si>
  <si>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</si>
  <si>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</si>
  <si>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</si>
  <si>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</si>
  <si>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</si>
  <si>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</si>
  <si>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</si>
  <si>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</si>
  <si>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</si>
  <si>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</si>
  <si>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</si>
  <si>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</si>
  <si>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</si>
  <si>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</si>
  <si>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</si>
  <si>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</si>
  <si>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</si>
  <si>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</si>
  <si>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</si>
  <si>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</si>
  <si>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</si>
  <si>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</si>
  <si>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</si>
  <si>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</si>
  <si>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</si>
  <si>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</si>
  <si>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</si>
  <si>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</si>
  <si>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</si>
  <si>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</si>
  <si>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</si>
  <si>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</si>
  <si>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</si>
  <si>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</si>
  <si>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</si>
  <si>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</si>
  <si>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</si>
  <si>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</si>
  <si>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</si>
  <si>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</si>
  <si>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</si>
  <si>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</si>
  <si>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</si>
  <si>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</si>
  <si>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</si>
  <si>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</si>
  <si>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</si>
  <si>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</si>
  <si>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</si>
  <si>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</si>
  <si>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</si>
  <si>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</si>
  <si>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</si>
  <si>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</si>
  <si>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</si>
  <si>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</si>
  <si>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</si>
  <si>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</si>
  <si>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</si>
  <si>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</si>
  <si>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</si>
  <si>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</si>
  <si>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</si>
  <si>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</si>
  <si>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</si>
  <si>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</si>
  <si>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</si>
  <si>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</si>
  <si>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</si>
  <si>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</si>
  <si>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</si>
  <si>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</si>
  <si>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</si>
  <si>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</si>
  <si>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</si>
  <si>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</si>
  <si>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</si>
  <si>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</si>
  <si>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</si>
  <si>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</si>
  <si>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</si>
  <si>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</si>
  <si>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</si>
  <si>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</si>
  <si>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</si>
  <si>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</si>
  <si>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</si>
  <si>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</si>
  <si>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</si>
  <si>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</si>
  <si>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</si>
  <si>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</si>
  <si>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</si>
  <si>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</si>
  <si>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</si>
  <si>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</si>
  <si>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</si>
  <si>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</si>
  <si>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</si>
  <si>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</si>
  <si>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</si>
  <si>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</si>
  <si>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</si>
  <si>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</si>
  <si>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</si>
  <si>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</si>
  <si>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</si>
  <si>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</si>
  <si>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</si>
  <si>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</si>
  <si>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</si>
  <si>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</si>
  <si>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</si>
  <si>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</si>
  <si>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</si>
  <si>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</si>
  <si>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</si>
  <si>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</si>
  <si>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</si>
  <si>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</si>
  <si>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</si>
  <si>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</si>
  <si>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</si>
  <si>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</si>
  <si>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</si>
  <si>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</si>
  <si>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</si>
  <si>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</si>
  <si>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</si>
  <si>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</si>
  <si>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</si>
  <si>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</si>
  <si>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</si>
  <si>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</si>
  <si>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</si>
  <si>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</si>
  <si>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</si>
  <si>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</si>
  <si>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</si>
  <si>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</si>
  <si>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</si>
  <si>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</si>
  <si>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</si>
  <si>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</si>
  <si>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</si>
  <si>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</si>
  <si>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</si>
  <si>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</si>
  <si>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</si>
  <si>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</si>
  <si>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</si>
  <si>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</si>
  <si>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</si>
  <si>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</si>
  <si>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</si>
  <si>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</si>
  <si>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</si>
  <si>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</si>
  <si>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</si>
  <si>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</si>
  <si>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</si>
  <si>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</si>
  <si>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</si>
  <si>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</si>
  <si>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</si>
  <si>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</si>
  <si>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</si>
  <si>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</si>
  <si>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</si>
  <si>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</si>
  <si>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</si>
  <si>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</si>
  <si>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</si>
  <si>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</si>
  <si>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</si>
  <si>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</si>
  <si>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</si>
  <si>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</si>
  <si>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</si>
  <si>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</si>
  <si>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</si>
  <si>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</si>
  <si>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</si>
  <si>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</si>
  <si>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</si>
  <si>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</si>
  <si>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</si>
  <si>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</si>
  <si>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</si>
  <si>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</si>
  <si>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</si>
  <si>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</si>
  <si>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</si>
  <si>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</si>
  <si>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</si>
  <si>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</si>
  <si>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</si>
  <si>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</si>
  <si>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</si>
  <si>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</si>
  <si>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</si>
  <si>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</si>
  <si>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</si>
  <si>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</si>
  <si>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</si>
  <si>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</si>
  <si>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</si>
  <si>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</si>
  <si>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</si>
  <si>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</si>
  <si>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</si>
  <si>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</si>
  <si>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</si>
  <si>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</si>
  <si>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</si>
  <si>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</si>
  <si>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</si>
  <si>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</si>
  <si>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</si>
  <si>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</si>
  <si>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</si>
  <si>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</si>
  <si>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</si>
  <si>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</si>
  <si>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</si>
  <si>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</si>
  <si>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</si>
  <si>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</si>
  <si>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</si>
  <si>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</si>
  <si>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</si>
  <si>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</si>
  <si>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</si>
  <si>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</si>
  <si>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</si>
  <si>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</si>
  <si>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</si>
  <si>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</si>
  <si>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</si>
  <si>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</si>
  <si>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</si>
  <si>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</si>
  <si>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</si>
  <si>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</si>
  <si>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</si>
  <si>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</si>
  <si>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</si>
  <si>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</si>
  <si>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</si>
  <si>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</si>
  <si>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</si>
  <si>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</si>
  <si>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</si>
  <si>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</si>
  <si>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</si>
  <si>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</si>
  <si>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</si>
  <si>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</si>
  <si>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</si>
  <si>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</si>
  <si>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</si>
  <si>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</si>
  <si>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</si>
  <si>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</si>
  <si>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</si>
  <si>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</si>
  <si>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</si>
  <si>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</si>
  <si>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</si>
  <si>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</si>
  <si>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</si>
  <si>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</si>
  <si>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</si>
  <si>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</si>
  <si>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</si>
  <si>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</si>
  <si>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</si>
  <si>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</si>
  <si>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</si>
  <si>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</si>
  <si>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</si>
  <si>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</si>
  <si>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</si>
  <si>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</si>
  <si>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</si>
  <si>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</si>
  <si>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</si>
  <si>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</si>
  <si>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</si>
  <si>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</si>
  <si>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</si>
  <si>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</si>
  <si>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</si>
  <si>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</si>
  <si>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</si>
  <si>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</si>
  <si>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</si>
  <si>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</si>
  <si>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</si>
  <si>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</si>
  <si>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</si>
  <si>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</si>
  <si>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</si>
  <si>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</si>
  <si>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</si>
  <si>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</si>
  <si>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</si>
  <si>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</si>
  <si>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</si>
  <si>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</si>
  <si>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</si>
  <si>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</si>
  <si>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</si>
  <si>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</si>
  <si>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</si>
  <si>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</si>
  <si>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</si>
  <si>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</si>
  <si>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</si>
  <si>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</si>
  <si>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</si>
  <si>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</si>
  <si>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</si>
  <si>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</si>
  <si>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</si>
  <si>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</si>
  <si>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</si>
  <si>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</si>
  <si>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</si>
  <si>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</si>
  <si>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</si>
  <si>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</si>
  <si>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</si>
  <si>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</si>
  <si>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</si>
  <si>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</si>
  <si>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</si>
  <si>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</si>
  <si>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</si>
  <si>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</si>
  <si>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</si>
  <si>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</si>
  <si>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</si>
  <si>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</si>
  <si>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</si>
  <si>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</si>
  <si>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</si>
  <si>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</si>
  <si>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</si>
  <si>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</si>
  <si>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</si>
  <si>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</si>
  <si>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</si>
  <si>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</si>
  <si>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</si>
  <si>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</si>
  <si>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</si>
  <si>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</si>
  <si>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</si>
  <si>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</si>
  <si>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</si>
  <si>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</si>
  <si>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</si>
  <si>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</si>
  <si>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</si>
  <si>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</si>
  <si>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</si>
  <si>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</si>
  <si>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</si>
  <si>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</si>
  <si>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</si>
  <si>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</si>
  <si>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</si>
  <si>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</si>
  <si>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</si>
  <si>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</si>
  <si>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</si>
  <si>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</si>
  <si>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</si>
  <si>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</si>
  <si>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</si>
  <si>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</si>
  <si>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</si>
  <si>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</si>
  <si>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</si>
  <si>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</si>
  <si>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</si>
  <si>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</si>
  <si>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</si>
  <si>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</si>
  <si>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</si>
  <si>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</si>
  <si>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</si>
  <si>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</si>
  <si>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</si>
  <si>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</si>
  <si>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</si>
  <si>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</si>
  <si>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</si>
  <si>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</si>
  <si>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</si>
  <si>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</si>
  <si>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</si>
  <si>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</si>
  <si>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</si>
  <si>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</si>
  <si>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</si>
  <si>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</si>
  <si>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</si>
  <si>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</si>
  <si>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</si>
  <si>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</si>
  <si>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</si>
  <si>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</si>
  <si>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</si>
  <si>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</si>
  <si>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</si>
  <si>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</si>
  <si>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</si>
  <si>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</si>
  <si>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</si>
  <si>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</si>
  <si>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</si>
  <si>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</si>
  <si>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</si>
  <si>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</si>
  <si>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</si>
  <si>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</si>
  <si>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</si>
  <si>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</si>
  <si>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</si>
  <si>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</si>
  <si>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</si>
  <si>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</si>
  <si>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</si>
  <si>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</si>
  <si>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</si>
  <si>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</si>
  <si>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</si>
  <si>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</si>
  <si>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</si>
  <si>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</si>
  <si>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</si>
  <si>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</si>
  <si>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</si>
  <si>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</si>
  <si>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</si>
  <si>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</si>
  <si>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</si>
  <si>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</si>
  <si>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</si>
  <si>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</si>
  <si>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</si>
  <si>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</si>
  <si>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</si>
  <si>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</si>
  <si>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</si>
  <si>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</si>
  <si>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</si>
  <si>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</si>
  <si>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</si>
  <si>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</si>
  <si>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</si>
  <si>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</si>
  <si>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</si>
  <si>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</si>
  <si>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</si>
  <si>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</si>
  <si>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</si>
  <si>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</si>
  <si>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</si>
  <si>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</si>
  <si>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</si>
  <si>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</si>
  <si>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</si>
  <si>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</si>
  <si>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</si>
  <si>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</si>
  <si>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</si>
  <si>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</si>
  <si>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</si>
  <si>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</si>
  <si>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</si>
  <si>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</si>
  <si>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</si>
  <si>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</si>
  <si>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</si>
  <si>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</si>
  <si>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</si>
  <si>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</si>
  <si>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</si>
  <si>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</si>
  <si>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</si>
  <si>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</si>
  <si>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</si>
  <si>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</si>
  <si>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</si>
  <si>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</si>
  <si>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</si>
  <si>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</si>
  <si>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</si>
  <si>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</si>
  <si>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</si>
  <si>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</si>
  <si>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</si>
  <si>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</si>
  <si>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</si>
  <si>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</si>
  <si>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</si>
  <si>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</si>
  <si>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</si>
  <si>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</si>
  <si>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</si>
  <si>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</si>
  <si>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</si>
  <si>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</si>
  <si>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</si>
  <si>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</si>
  <si>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</si>
  <si>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</si>
  <si>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</si>
  <si>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</si>
  <si>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</si>
  <si>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</si>
  <si>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</si>
  <si>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</si>
  <si>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</si>
  <si>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</si>
  <si>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</si>
  <si>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</si>
  <si>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</si>
  <si>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</si>
  <si>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</si>
  <si>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</si>
  <si>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</si>
  <si>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</si>
  <si>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</si>
  <si>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</si>
  <si>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</si>
  <si>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</si>
  <si>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</si>
  <si>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</si>
  <si>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</si>
  <si>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</si>
  <si>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</si>
  <si>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</si>
  <si>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</si>
  <si>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</si>
  <si>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</si>
  <si>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</si>
  <si>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</si>
  <si>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</si>
  <si>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</si>
  <si>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</si>
  <si>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</si>
  <si>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</si>
  <si>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</si>
  <si>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</si>
  <si>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</si>
  <si>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</si>
  <si>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</si>
  <si>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</si>
  <si>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</si>
  <si>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</si>
  <si>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</si>
  <si>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</si>
  <si>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</si>
  <si>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</si>
  <si>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</si>
  <si>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</si>
  <si>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</si>
  <si>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</si>
  <si>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</si>
  <si>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</si>
  <si>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</si>
  <si>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</si>
  <si>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</si>
  <si>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</si>
  <si>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</si>
  <si>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</si>
  <si>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</si>
  <si>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</si>
  <si>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</si>
  <si>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</si>
  <si>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</si>
  <si>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</si>
  <si>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</si>
  <si>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</si>
  <si>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</si>
  <si>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</si>
  <si>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</si>
  <si>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</si>
  <si>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</si>
  <si>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</si>
  <si>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</si>
  <si>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</si>
  <si>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</si>
  <si>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</si>
  <si>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</si>
  <si>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</si>
  <si>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</si>
  <si>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</si>
  <si>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</si>
  <si>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</si>
  <si>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</si>
  <si>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</si>
  <si>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</si>
  <si>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</si>
  <si>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</si>
  <si>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</si>
  <si>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</si>
  <si>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</si>
  <si>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</si>
  <si>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</si>
  <si>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</si>
  <si>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</si>
  <si>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</si>
  <si>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</si>
  <si>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</si>
  <si>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</si>
  <si>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</si>
  <si>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</si>
  <si>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</si>
  <si>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</si>
  <si>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</si>
  <si>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</si>
  <si>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</si>
  <si>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</si>
  <si>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</si>
  <si>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</si>
  <si>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</si>
  <si>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</si>
  <si>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</si>
  <si>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</si>
  <si>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</si>
  <si>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</si>
  <si>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</si>
  <si>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</si>
  <si>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</si>
  <si>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</si>
  <si>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</si>
  <si>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</si>
  <si>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</si>
  <si>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</si>
  <si>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</si>
  <si>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</si>
  <si>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</si>
  <si>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</si>
  <si>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</si>
  <si>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</si>
  <si>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</si>
  <si>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</si>
  <si>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</si>
  <si>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</si>
  <si>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</si>
  <si>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</si>
  <si>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</si>
  <si>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</si>
  <si>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</si>
  <si>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</si>
  <si>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</si>
  <si>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</si>
  <si>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</si>
  <si>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</si>
  <si>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</si>
  <si>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</si>
  <si>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</si>
  <si>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</si>
  <si>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</si>
  <si>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</si>
  <si>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</si>
  <si>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</si>
  <si>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</si>
  <si>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</si>
  <si>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</si>
  <si>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</si>
  <si>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</si>
  <si>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</si>
  <si>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</si>
  <si>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</si>
  <si>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</si>
  <si>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</si>
  <si>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</si>
  <si>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</si>
  <si>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</si>
  <si>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</si>
  <si>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</si>
  <si>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</si>
  <si>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</si>
  <si>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</si>
  <si>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</si>
  <si>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</si>
  <si>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</si>
  <si>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</si>
  <si>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</si>
  <si>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</si>
  <si>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</si>
  <si>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</si>
  <si>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</si>
  <si>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</si>
  <si>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</si>
  <si>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</si>
  <si>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</si>
  <si>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</si>
  <si>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</si>
  <si>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</si>
  <si>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</si>
  <si>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</si>
  <si>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</si>
  <si>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</si>
  <si>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</si>
  <si>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</si>
  <si>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</si>
  <si>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</si>
  <si>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</si>
  <si>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</si>
  <si>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</si>
  <si>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</si>
  <si>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</si>
  <si>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</si>
  <si>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</si>
  <si>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</si>
  <si>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</si>
  <si>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</si>
  <si>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</si>
  <si>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</si>
  <si>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</si>
  <si>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</si>
  <si>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</si>
  <si>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</si>
  <si>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</si>
  <si>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</si>
  <si>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</si>
  <si>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</si>
  <si>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</si>
  <si>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</si>
  <si>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</si>
  <si>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</si>
  <si>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</si>
  <si>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</si>
  <si>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</si>
  <si>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</si>
  <si>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</si>
  <si>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</si>
  <si>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</si>
  <si>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</si>
  <si>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</si>
  <si>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</si>
  <si>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</si>
  <si>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</si>
  <si>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</si>
  <si>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</si>
  <si>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</si>
  <si>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</si>
  <si>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</si>
  <si>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</si>
  <si>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</si>
  <si>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</si>
  <si>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</si>
  <si>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</si>
  <si>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</si>
  <si>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</si>
  <si>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</si>
  <si>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</si>
  <si>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</si>
  <si>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</si>
  <si>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</si>
  <si>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</si>
  <si>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</si>
  <si>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</si>
  <si>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</si>
  <si>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</si>
  <si>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</si>
  <si>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</si>
  <si>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</si>
  <si>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</si>
  <si>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</si>
  <si>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</si>
  <si>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</si>
  <si>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</si>
  <si>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</si>
  <si>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</si>
  <si>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</si>
  <si>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</si>
  <si>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</si>
  <si>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</si>
  <si>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</si>
  <si>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</si>
  <si>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</si>
  <si>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</si>
  <si>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</si>
  <si>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</si>
  <si>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</si>
  <si>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</si>
  <si>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</si>
  <si>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</si>
  <si>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</si>
  <si>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</si>
  <si>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</si>
  <si>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</si>
  <si>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</si>
  <si>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</si>
  <si>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</si>
  <si>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</si>
  <si>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</si>
  <si>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</si>
  <si>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</si>
  <si>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</si>
  <si>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</si>
  <si>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</si>
  <si>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</si>
  <si>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</si>
  <si>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</si>
  <si>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</si>
  <si>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</si>
  <si>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</si>
  <si>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</si>
  <si>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</si>
  <si>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</si>
  <si>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</si>
  <si>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</si>
  <si>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</si>
  <si>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</si>
  <si>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</si>
  <si>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</si>
  <si>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</si>
  <si>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</si>
  <si>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</si>
  <si>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</si>
  <si>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</si>
  <si>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</si>
  <si>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</si>
  <si>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</si>
  <si>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</si>
  <si>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</si>
  <si>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</si>
  <si>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</si>
  <si>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</si>
  <si>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</si>
  <si>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</si>
  <si>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</si>
  <si>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</si>
  <si>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</si>
  <si>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</si>
  <si>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</si>
  <si>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</si>
  <si>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</si>
  <si>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</si>
  <si>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</si>
  <si>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</si>
  <si>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</si>
  <si>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</si>
  <si>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</si>
  <si>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</si>
  <si>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</si>
  <si>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</si>
  <si>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</si>
  <si>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</si>
  <si>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</si>
  <si>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</si>
  <si>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</si>
  <si>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</si>
  <si>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</si>
  <si>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</si>
  <si>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</si>
  <si>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</si>
  <si>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</si>
  <si>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</si>
  <si>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</si>
  <si>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</si>
  <si>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</si>
  <si>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</si>
  <si>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</si>
  <si>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</si>
  <si>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</si>
  <si>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</si>
  <si>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</si>
  <si>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</si>
  <si>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</si>
  <si>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</si>
  <si>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</si>
  <si>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</si>
  <si>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</si>
  <si>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</si>
  <si>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</si>
  <si>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</si>
  <si>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</si>
  <si>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</si>
  <si>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</si>
  <si>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</si>
  <si>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</si>
  <si>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</si>
  <si>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</si>
  <si>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</si>
  <si>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</si>
  <si>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</si>
  <si>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</si>
  <si>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</si>
  <si>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</si>
  <si>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</si>
  <si>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</si>
  <si>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</si>
  <si>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</si>
  <si>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</si>
  <si>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</si>
  <si>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</si>
  <si>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</si>
  <si>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</si>
  <si>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</si>
  <si>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</si>
  <si>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</si>
  <si>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</si>
  <si>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</si>
  <si>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</si>
  <si>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</si>
  <si>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</si>
  <si>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</si>
  <si>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</si>
  <si>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</si>
  <si>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</si>
  <si>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</si>
  <si>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</si>
  <si>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</si>
  <si>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</si>
  <si>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</si>
  <si>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</si>
  <si>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</si>
  <si>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</si>
  <si>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</si>
  <si>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</si>
  <si>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</si>
  <si>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</si>
  <si>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</si>
  <si>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</si>
  <si>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</si>
  <si>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</si>
  <si>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</si>
  <si>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</si>
  <si>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</si>
  <si>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</si>
  <si>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</si>
  <si>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</si>
  <si>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</si>
  <si>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</si>
  <si>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</si>
  <si>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</si>
  <si>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</si>
  <si>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</si>
  <si>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</si>
  <si>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</si>
  <si>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</si>
  <si>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</si>
  <si>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</si>
  <si>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</si>
  <si>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</si>
  <si>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</si>
  <si>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</si>
  <si>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</si>
  <si>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</si>
  <si>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</si>
  <si>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</si>
  <si>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</si>
  <si>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</si>
  <si>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</si>
  <si>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</si>
  <si>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</si>
  <si>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</si>
  <si>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</si>
  <si>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</si>
  <si>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</si>
  <si>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</si>
  <si>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</si>
  <si>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</si>
  <si>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</si>
  <si>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</si>
  <si>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</si>
  <si>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</si>
  <si>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</si>
  <si>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</si>
  <si>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</si>
  <si>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</si>
  <si>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</si>
  <si>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</si>
  <si>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</si>
  <si>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</si>
  <si>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</si>
  <si>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</si>
  <si>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</si>
  <si>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</si>
  <si>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</si>
  <si>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</si>
  <si>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</si>
  <si>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</si>
  <si>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</si>
  <si>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</si>
  <si>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</si>
  <si>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</si>
  <si>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</si>
  <si>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</si>
  <si>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</si>
  <si>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</si>
  <si>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</si>
  <si>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</si>
  <si>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</si>
  <si>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</si>
  <si>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</si>
  <si>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</si>
  <si>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</si>
  <si>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</si>
  <si>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</si>
  <si>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</si>
  <si>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</si>
  <si>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</si>
  <si>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</si>
  <si>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</si>
  <si>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</si>
  <si>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</si>
  <si>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</si>
  <si>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</si>
  <si>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</si>
  <si>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</si>
  <si>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</si>
  <si>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</si>
  <si>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</si>
  <si>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</si>
  <si>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</si>
  <si>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</si>
  <si>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</si>
  <si>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</si>
  <si>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</si>
  <si>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</si>
  <si>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</si>
  <si>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</si>
  <si>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</si>
  <si>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</si>
  <si>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</si>
  <si>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</si>
  <si>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</si>
  <si>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</si>
  <si>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</si>
  <si>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</si>
  <si>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</si>
  <si>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</si>
  <si>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</si>
  <si>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</si>
  <si>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</si>
  <si>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</si>
  <si>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</si>
  <si>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</si>
  <si>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</si>
  <si>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</si>
  <si>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</si>
  <si>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</si>
  <si>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</si>
  <si>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</si>
  <si>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</si>
  <si>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</si>
  <si>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</si>
  <si>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</si>
  <si>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</si>
  <si>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</si>
  <si>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</si>
  <si>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</si>
  <si>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</si>
  <si>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</si>
  <si>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</si>
  <si>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</si>
  <si>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</si>
  <si>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</si>
  <si>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</si>
  <si>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</si>
  <si>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</si>
  <si>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</si>
  <si>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</si>
  <si>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</si>
  <si>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</si>
  <si>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</si>
  <si>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</si>
  <si>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</si>
  <si>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</si>
  <si>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</si>
  <si>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</si>
  <si>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</si>
  <si>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</si>
  <si>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</si>
  <si>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</si>
  <si>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</si>
  <si>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</si>
  <si>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</si>
  <si>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</si>
  <si>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</si>
  <si>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</si>
  <si>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</si>
  <si>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</si>
  <si>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</si>
  <si>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</si>
  <si>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</si>
  <si>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</si>
  <si>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</si>
  <si>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</si>
  <si>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</si>
  <si>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</si>
  <si>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</si>
  <si>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</si>
  <si>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</si>
  <si>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</si>
  <si>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</si>
  <si>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</si>
  <si>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</si>
  <si>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</si>
  <si>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</si>
  <si>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</si>
  <si>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</si>
  <si>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</si>
  <si>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</si>
  <si>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</si>
  <si>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</si>
  <si>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</si>
  <si>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</si>
  <si>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</si>
  <si>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</si>
  <si>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</si>
  <si>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</si>
  <si>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</si>
  <si>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</si>
  <si>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</si>
  <si>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</si>
  <si>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</si>
  <si>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</si>
  <si>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</si>
  <si>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</si>
  <si>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</si>
  <si>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</si>
  <si>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</si>
  <si>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</si>
  <si>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</si>
  <si>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</si>
  <si>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</si>
  <si>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</si>
  <si>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</si>
  <si>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</si>
  <si>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</si>
  <si>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</si>
  <si>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</si>
  <si>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</si>
  <si>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</si>
  <si>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</si>
  <si>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</si>
  <si>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</si>
  <si>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</si>
  <si>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</si>
  <si>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</si>
  <si>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</si>
  <si>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</si>
  <si>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</si>
  <si>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</si>
  <si>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</si>
  <si>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</si>
  <si>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</si>
  <si>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</si>
  <si>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</si>
  <si>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</si>
  <si>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</si>
  <si>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</si>
  <si>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</si>
  <si>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</si>
  <si>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</si>
  <si>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</si>
  <si>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</si>
  <si>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</si>
  <si>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</si>
  <si>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</si>
  <si>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</si>
  <si>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</si>
  <si>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</si>
  <si>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</si>
  <si>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</si>
  <si>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</si>
  <si>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</si>
  <si>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</si>
  <si>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</si>
  <si>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</si>
  <si>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</si>
  <si>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</si>
  <si>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</si>
  <si>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</si>
  <si>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</si>
  <si>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</si>
  <si>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</si>
  <si>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</si>
  <si>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</si>
  <si>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</si>
  <si>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</si>
  <si>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</si>
  <si>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</si>
  <si>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</si>
  <si>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</si>
  <si>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</si>
  <si>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</si>
  <si>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</si>
  <si>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</si>
  <si>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</si>
  <si>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</si>
  <si>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</si>
  <si>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</si>
  <si>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</si>
  <si>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</si>
  <si>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</si>
  <si>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</si>
  <si>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</si>
  <si>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</si>
  <si>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</si>
  <si>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</si>
  <si>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</si>
  <si>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</si>
  <si>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</si>
  <si>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</si>
  <si>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</si>
  <si>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</si>
  <si>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</si>
  <si>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</si>
  <si>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</si>
  <si>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</si>
  <si>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</si>
  <si>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</si>
  <si>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</si>
  <si>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</si>
  <si>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</si>
  <si>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</si>
  <si>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</si>
  <si>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</si>
  <si>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</si>
  <si>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</si>
  <si>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</si>
  <si>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</si>
  <si>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</si>
  <si>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</si>
  <si>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</si>
  <si>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</si>
  <si>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</si>
  <si>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</si>
  <si>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</si>
  <si>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</si>
  <si>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</si>
  <si>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</si>
  <si>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</si>
  <si>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</si>
  <si>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</si>
  <si>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</si>
  <si>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</si>
  <si>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</si>
  <si>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</si>
  <si>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</si>
  <si>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</si>
  <si>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</si>
  <si>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</si>
  <si>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</si>
  <si>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</si>
  <si>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</si>
  <si>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</si>
  <si>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</si>
  <si>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</si>
  <si>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</si>
  <si>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</si>
  <si>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</si>
  <si>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</si>
  <si>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</si>
  <si>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</si>
  <si>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</si>
  <si>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</si>
  <si>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</si>
  <si>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</si>
  <si>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</si>
  <si>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</si>
  <si>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</si>
  <si>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</si>
  <si>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</si>
  <si>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</si>
  <si>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</si>
  <si>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</si>
  <si>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</si>
  <si>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</si>
  <si>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</si>
  <si>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</si>
  <si>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</si>
  <si>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</si>
  <si>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</si>
  <si>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</si>
  <si>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</si>
  <si>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</si>
  <si>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</si>
  <si>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</si>
  <si>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</si>
  <si>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</si>
  <si>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</si>
  <si>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</si>
  <si>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</si>
  <si>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</si>
  <si>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</si>
  <si>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</si>
  <si>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</si>
  <si>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</si>
  <si>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</si>
  <si>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</si>
  <si>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</si>
  <si>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</si>
  <si>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</si>
  <si>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</si>
  <si>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</si>
  <si>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</si>
  <si>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</si>
  <si>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</si>
  <si>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</si>
  <si>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</si>
  <si>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</si>
  <si>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</si>
  <si>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</si>
  <si>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</si>
  <si>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</si>
  <si>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</si>
  <si>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</si>
  <si>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</si>
  <si>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</si>
  <si>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</si>
  <si>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</si>
  <si>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</si>
  <si>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</si>
  <si>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</si>
  <si>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</si>
  <si>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</si>
  <si>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</si>
  <si>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</si>
  <si>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</si>
  <si>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</si>
  <si>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</si>
  <si>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</si>
  <si>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</si>
  <si>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</si>
  <si>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</si>
  <si>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</si>
  <si>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</si>
  <si>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</si>
  <si>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</si>
  <si>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</si>
  <si>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</si>
  <si>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</si>
  <si>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</si>
  <si>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</si>
  <si>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</si>
  <si>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</si>
  <si>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</si>
  <si>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</si>
  <si>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</si>
  <si>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</si>
  <si>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</si>
  <si>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</si>
  <si>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</si>
  <si>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</si>
  <si>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</si>
  <si>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</si>
  <si>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</si>
  <si>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</si>
  <si>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</si>
  <si>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</si>
  <si>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</si>
  <si>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</si>
  <si>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</si>
  <si>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</si>
  <si>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</si>
  <si>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</si>
  <si>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</si>
  <si>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</si>
  <si>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</si>
  <si>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</si>
  <si>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</si>
  <si>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</si>
  <si>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</si>
  <si>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</si>
  <si>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</si>
  <si>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</si>
  <si>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</si>
  <si>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</si>
  <si>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</si>
  <si>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</si>
  <si>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</si>
  <si>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</si>
  <si>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</si>
  <si>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</si>
  <si>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</si>
  <si>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</si>
  <si>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</si>
  <si>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</si>
  <si>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</si>
  <si>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</si>
  <si>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</si>
  <si>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</si>
  <si>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</si>
  <si>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</si>
  <si>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</si>
  <si>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</si>
  <si>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</si>
  <si>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</si>
  <si>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</si>
  <si>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</si>
  <si>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</si>
  <si>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</si>
  <si>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</si>
  <si>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</si>
  <si>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</si>
  <si>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</si>
  <si>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</si>
  <si>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</si>
  <si>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</si>
  <si>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</si>
  <si>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</si>
  <si>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</si>
  <si>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</si>
  <si>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</si>
  <si>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</si>
  <si>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</si>
  <si>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</si>
  <si>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</si>
  <si>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</si>
  <si>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</si>
  <si>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</si>
  <si>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</si>
  <si>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</si>
  <si>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</si>
  <si>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</si>
  <si>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</si>
  <si>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</si>
  <si>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</si>
  <si>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</si>
  <si>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</si>
  <si>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</si>
  <si>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</si>
  <si>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</si>
  <si>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</si>
  <si>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</si>
  <si>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</si>
  <si>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</si>
  <si>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</si>
  <si>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</si>
  <si>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</si>
  <si>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</si>
  <si>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</si>
  <si>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</si>
  <si>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</si>
  <si>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</si>
  <si>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</si>
  <si>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</si>
  <si>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</si>
  <si>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</si>
  <si>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</si>
  <si>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</si>
  <si>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</si>
  <si>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</si>
  <si>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</si>
  <si>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</si>
  <si>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</si>
  <si>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</si>
  <si>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</si>
  <si>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</si>
  <si>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</si>
  <si>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</si>
  <si>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</si>
  <si>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</si>
  <si>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</si>
  <si>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</si>
  <si>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</si>
  <si>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</si>
  <si>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</si>
  <si>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</si>
  <si>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</si>
  <si>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</si>
  <si>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</si>
  <si>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</si>
  <si>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</si>
  <si>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</si>
  <si>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</si>
  <si>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</si>
  <si>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</si>
  <si>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</si>
  <si>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</si>
  <si>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</si>
  <si>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</si>
  <si>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</si>
  <si>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</si>
  <si>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</si>
  <si>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</si>
  <si>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</si>
  <si>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</si>
  <si>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</si>
  <si>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</si>
  <si>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</si>
  <si>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</si>
  <si>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</si>
  <si>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</si>
  <si>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</si>
  <si>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</si>
  <si>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</si>
  <si>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</si>
  <si>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</si>
  <si>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</si>
  <si>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</si>
  <si>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</si>
  <si>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</si>
  <si>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</si>
  <si>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</si>
  <si>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</si>
  <si>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</si>
  <si>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</si>
  <si>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</si>
  <si>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</si>
  <si>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</si>
  <si>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</si>
  <si>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</si>
  <si>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</si>
  <si>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</si>
  <si>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</si>
  <si>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</si>
  <si>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</si>
  <si>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</si>
  <si>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</si>
  <si>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</si>
  <si>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</si>
  <si>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</si>
  <si>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</si>
  <si>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</si>
  <si>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</si>
  <si>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</si>
  <si>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</si>
  <si>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</si>
  <si>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</si>
  <si>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</si>
  <si>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</si>
  <si>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</si>
  <si>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</si>
  <si>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</si>
  <si>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</si>
  <si>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</si>
  <si>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</si>
  <si>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</si>
  <si>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</si>
  <si>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</si>
  <si>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</si>
  <si>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</si>
  <si>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</si>
  <si>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</si>
  <si>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</si>
  <si>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</si>
  <si>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</si>
  <si>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</si>
  <si>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</si>
  <si>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</si>
  <si>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</si>
  <si>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</si>
  <si>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</si>
  <si>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</si>
  <si>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</si>
  <si>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</si>
  <si>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</si>
  <si>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</si>
  <si>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</si>
  <si>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</si>
  <si>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</si>
  <si>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</si>
  <si>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</si>
  <si>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</si>
  <si>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</si>
  <si>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</si>
  <si>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</si>
  <si>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</si>
  <si>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</si>
  <si>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</si>
  <si>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</si>
  <si>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</si>
  <si>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</si>
  <si>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</si>
  <si>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</si>
  <si>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</si>
  <si>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</si>
  <si>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</si>
  <si>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</si>
  <si>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</si>
  <si>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</si>
  <si>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</si>
  <si>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</si>
  <si>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</si>
  <si>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</si>
  <si>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</si>
  <si>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</si>
  <si>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</si>
  <si>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</si>
  <si>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</si>
  <si>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</si>
  <si>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</si>
  <si>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</si>
  <si>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</si>
  <si>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</si>
  <si>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</si>
  <si>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</si>
  <si>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</si>
  <si>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</si>
  <si>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</si>
  <si>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</si>
  <si>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</si>
  <si>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</si>
  <si>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</si>
  <si>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</si>
  <si>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</si>
  <si>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</si>
  <si>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</si>
  <si>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</si>
  <si>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</si>
  <si>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</si>
  <si>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</si>
  <si>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</si>
  <si>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</si>
  <si>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</si>
  <si>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</si>
  <si>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</si>
  <si>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</si>
  <si>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</si>
  <si>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</si>
  <si>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</si>
  <si>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</si>
  <si>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</si>
  <si>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</si>
  <si>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</si>
  <si>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</si>
  <si>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</si>
  <si>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</si>
  <si>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</si>
  <si>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</si>
  <si>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</si>
  <si>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</si>
  <si>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</si>
  <si>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</si>
  <si>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</si>
  <si>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</si>
  <si>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</si>
  <si>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</si>
  <si>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</si>
  <si>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</si>
  <si>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</si>
  <si>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</si>
  <si>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</si>
  <si>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</si>
  <si>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</si>
  <si>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</si>
  <si>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</si>
  <si>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</si>
  <si>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</si>
  <si>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</si>
  <si>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</si>
  <si>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</si>
  <si>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</si>
  <si>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</si>
  <si>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</si>
  <si>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</si>
  <si>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</si>
  <si>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</si>
  <si>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</si>
  <si>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</si>
  <si>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</si>
  <si>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</si>
  <si>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</si>
  <si>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</si>
  <si>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</si>
  <si>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</si>
  <si>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</si>
  <si>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</si>
  <si>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</si>
  <si>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</si>
  <si>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</si>
  <si>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</si>
  <si>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</si>
  <si>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</si>
  <si>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</si>
  <si>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</si>
  <si>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</si>
  <si>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</si>
  <si>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</si>
  <si>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</si>
  <si>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</si>
  <si>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</si>
  <si>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</si>
  <si>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</si>
  <si>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</si>
  <si>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</si>
  <si>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</si>
  <si>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</si>
  <si>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</si>
  <si>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</si>
  <si>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</si>
  <si>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</si>
  <si>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</si>
  <si>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</si>
  <si>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</si>
  <si>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</si>
  <si>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</si>
  <si>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</si>
  <si>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</si>
  <si>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</si>
  <si>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</si>
  <si>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</si>
  <si>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</si>
  <si>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</si>
  <si>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</si>
  <si>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</si>
  <si>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</si>
  <si>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</si>
  <si>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</si>
  <si>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</si>
  <si>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</si>
  <si>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</si>
  <si>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</si>
  <si>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</si>
  <si>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</si>
  <si>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</si>
  <si>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</si>
  <si>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</si>
  <si>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</si>
  <si>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</si>
  <si>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</si>
  <si>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</si>
  <si>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</si>
  <si>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</si>
  <si>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</si>
  <si>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</si>
  <si>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</si>
  <si>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</si>
  <si>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</si>
  <si>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</si>
  <si>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</si>
  <si>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</si>
  <si>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</si>
  <si>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</si>
  <si>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</si>
  <si>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</si>
  <si>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</si>
  <si>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</si>
  <si>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</si>
  <si>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</si>
  <si>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</si>
  <si>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</si>
  <si>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</si>
  <si>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</si>
  <si>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</si>
  <si>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</si>
  <si>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</si>
  <si>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</si>
  <si>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</si>
  <si>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</si>
  <si>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</si>
  <si>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</si>
  <si>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</si>
  <si>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</si>
  <si>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</si>
  <si>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</si>
  <si>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</si>
  <si>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</si>
  <si>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</si>
  <si>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</si>
  <si>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</si>
  <si>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</si>
  <si>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</si>
  <si>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</si>
  <si>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</si>
  <si>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</si>
  <si>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</si>
  <si>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</si>
  <si>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</si>
  <si>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</si>
  <si>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</si>
  <si>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</si>
  <si>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</si>
  <si>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</si>
  <si>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</si>
  <si>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</si>
  <si>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</si>
  <si>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</si>
  <si>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</si>
  <si>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</si>
  <si>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</si>
  <si>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</si>
  <si>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</si>
  <si>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</si>
  <si>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</si>
  <si>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</si>
  <si>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</si>
  <si>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</si>
  <si>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</si>
  <si>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</si>
  <si>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</si>
  <si>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</si>
  <si>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</si>
  <si>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</si>
  <si>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</si>
  <si>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</si>
  <si>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</si>
  <si>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</si>
  <si>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</si>
  <si>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</si>
  <si>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</si>
  <si>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</si>
  <si>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</si>
  <si>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</si>
  <si>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</si>
  <si>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</si>
  <si>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</si>
  <si>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</si>
  <si>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</si>
  <si>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</si>
  <si>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</si>
  <si>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</si>
  <si>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</si>
  <si>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</si>
  <si>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</si>
  <si>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</si>
  <si>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</si>
  <si>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</si>
  <si>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</si>
  <si>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</si>
  <si>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</si>
  <si>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</si>
  <si>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</si>
  <si>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</si>
  <si>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</si>
  <si>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</si>
  <si>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</si>
  <si>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</si>
  <si>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</si>
  <si>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</si>
  <si>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</si>
  <si>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</si>
  <si>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</si>
  <si>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</si>
  <si>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</si>
  <si>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</si>
  <si>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</si>
  <si>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</si>
  <si>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</si>
  <si>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</si>
  <si>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</si>
  <si>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</si>
  <si>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</si>
  <si>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</si>
  <si>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</si>
  <si>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</si>
  <si>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</si>
  <si>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</si>
  <si>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</si>
  <si>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</si>
  <si>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</si>
  <si>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</si>
  <si>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</si>
  <si>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</si>
  <si>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</si>
  <si>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</si>
  <si>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</si>
  <si>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</si>
  <si>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</si>
  <si>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</si>
  <si>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</si>
  <si>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</si>
  <si>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</si>
  <si>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</si>
  <si>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</si>
  <si>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</si>
  <si>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</si>
  <si>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</si>
  <si>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</si>
  <si>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</si>
  <si>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</si>
  <si>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</si>
  <si>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</si>
  <si>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</si>
  <si>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</si>
  <si>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</si>
  <si>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</si>
  <si>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</si>
  <si>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</si>
  <si>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</si>
  <si>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</si>
  <si>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</si>
  <si>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</si>
  <si>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</si>
  <si>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</si>
  <si>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</si>
  <si>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</si>
  <si>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</si>
  <si>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</si>
  <si>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</si>
  <si>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</si>
  <si>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</si>
  <si>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</si>
  <si>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</si>
  <si>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</si>
  <si>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</si>
  <si>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</si>
  <si>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</si>
  <si>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</si>
  <si>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</si>
  <si>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</si>
  <si>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</si>
  <si>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</si>
  <si>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</si>
  <si>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</si>
  <si>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</si>
  <si>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</si>
  <si>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</si>
  <si>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</si>
  <si>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</si>
  <si>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</si>
  <si>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</si>
  <si>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</si>
  <si>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</si>
  <si>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</si>
  <si>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</si>
  <si>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</si>
  <si>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</si>
  <si>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</si>
  <si>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</si>
  <si>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</si>
  <si>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</si>
  <si>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</si>
  <si>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</si>
  <si>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</si>
  <si>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</si>
  <si>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</si>
  <si>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</si>
  <si>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</si>
  <si>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</si>
  <si>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</si>
  <si>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</si>
  <si>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</si>
  <si>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</si>
  <si>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</si>
  <si>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</si>
  <si>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</si>
  <si>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</si>
  <si>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</si>
  <si>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</si>
  <si>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</si>
  <si>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</si>
  <si>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</si>
  <si>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</si>
  <si>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</si>
  <si>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</si>
  <si>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</si>
  <si>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</si>
  <si>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</si>
  <si>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</si>
  <si>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</si>
  <si>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</si>
  <si>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</si>
  <si>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</si>
  <si>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</si>
  <si>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</si>
  <si>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</si>
  <si>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</si>
  <si>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</si>
  <si>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</si>
  <si>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</si>
  <si>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</si>
  <si>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</si>
  <si>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</si>
  <si>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</si>
  <si>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</si>
  <si>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</si>
  <si>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</si>
  <si>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</si>
  <si>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</si>
  <si>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</si>
  <si>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</si>
  <si>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</si>
  <si>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</si>
  <si>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</si>
  <si>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</si>
  <si>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</si>
  <si>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</si>
  <si>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</si>
  <si>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</si>
  <si>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</si>
  <si>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</si>
  <si>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</si>
  <si>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</si>
  <si>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</si>
  <si>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</si>
  <si>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</si>
  <si>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</si>
  <si>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</si>
  <si>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</si>
  <si>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</si>
  <si>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</si>
  <si>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</si>
  <si>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</si>
  <si>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</si>
  <si>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</si>
  <si>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</si>
  <si>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</si>
  <si>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</si>
  <si>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</si>
  <si>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</si>
  <si>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</si>
  <si>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</si>
  <si>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</si>
  <si>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</si>
  <si>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</si>
  <si>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</si>
  <si>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</si>
  <si>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</si>
  <si>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</si>
  <si>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</si>
  <si>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</si>
  <si>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</si>
  <si>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</si>
  <si>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</si>
  <si>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</si>
  <si>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</si>
  <si>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</si>
  <si>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</si>
  <si>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</si>
  <si>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</si>
  <si>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</si>
  <si>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</si>
  <si>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</si>
  <si>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</si>
  <si>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</si>
  <si>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</si>
  <si>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</si>
  <si>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</si>
  <si>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</si>
  <si>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</si>
  <si>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</si>
  <si>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</si>
  <si>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</si>
  <si>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</si>
  <si>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</si>
  <si>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</si>
  <si>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</si>
  <si>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</si>
  <si>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</si>
  <si>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</si>
  <si>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</si>
  <si>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</si>
  <si>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</si>
  <si>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</si>
  <si>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</si>
  <si>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</si>
  <si>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</si>
  <si>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</si>
  <si>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</si>
  <si>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</si>
  <si>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</si>
  <si>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</si>
  <si>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</si>
  <si>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</si>
  <si>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</si>
  <si>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</si>
  <si>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</si>
  <si>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</si>
  <si>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</si>
  <si>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</si>
  <si>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</si>
  <si>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</si>
  <si>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</si>
  <si>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</si>
  <si>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</si>
  <si>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</si>
  <si>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</si>
  <si>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</si>
  <si>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</si>
  <si>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</si>
  <si>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</si>
  <si>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</si>
  <si>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</si>
  <si>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</si>
  <si>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</si>
  <si>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</si>
  <si>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</si>
  <si>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</si>
  <si>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</si>
  <si>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</si>
  <si>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</si>
  <si>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</si>
  <si>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</si>
  <si>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</si>
  <si>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</si>
  <si>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</si>
  <si>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</si>
  <si>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</si>
  <si>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</si>
  <si>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</si>
  <si>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</si>
  <si>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</si>
  <si>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</si>
  <si>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</si>
  <si>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</si>
  <si>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</si>
  <si>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</si>
  <si>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</si>
  <si>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</si>
  <si>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</si>
  <si>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</si>
  <si>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</si>
  <si>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</si>
  <si>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</si>
  <si>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</si>
  <si>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</si>
  <si>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</si>
  <si>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</si>
  <si>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</si>
  <si>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</si>
  <si>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</si>
  <si>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</si>
  <si>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</si>
  <si>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</si>
  <si>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</si>
  <si>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</si>
  <si>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</si>
  <si>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</si>
  <si>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</si>
  <si>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</si>
  <si>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</si>
  <si>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</si>
  <si>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</si>
  <si>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</si>
  <si>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</si>
  <si>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</si>
  <si>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</si>
  <si>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</si>
  <si>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</si>
  <si>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</si>
  <si>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</si>
  <si>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</si>
  <si>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</si>
  <si>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</si>
  <si>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</si>
  <si>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</si>
  <si>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</si>
  <si>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</si>
  <si>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</si>
  <si>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</si>
  <si>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</si>
  <si>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</si>
  <si>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</si>
  <si>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</si>
  <si>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</si>
  <si>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</si>
  <si>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</si>
  <si>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</si>
  <si>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</si>
  <si>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</si>
  <si>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</si>
  <si>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</si>
  <si>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</si>
  <si>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</si>
  <si>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</si>
  <si>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</si>
  <si>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</si>
  <si>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</si>
  <si>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</si>
  <si>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</si>
  <si>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</si>
  <si>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</si>
  <si>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</si>
  <si>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</si>
  <si>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</si>
  <si>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</si>
  <si>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</si>
  <si>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</si>
  <si>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</si>
  <si>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</si>
  <si>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</si>
  <si>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</si>
  <si>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</si>
  <si>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</si>
  <si>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</si>
  <si>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</si>
  <si>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</si>
  <si>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</si>
  <si>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</si>
  <si>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</si>
  <si>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</si>
  <si>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</si>
  <si>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</si>
  <si>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</si>
  <si>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</si>
  <si>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</si>
  <si>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</si>
  <si>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</si>
  <si>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</si>
  <si>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</si>
  <si>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</si>
  <si>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</si>
  <si>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</si>
  <si>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</si>
  <si>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</si>
  <si>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</si>
  <si>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</si>
  <si>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</si>
  <si>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</si>
  <si>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</si>
  <si>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</si>
  <si>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</si>
  <si>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</si>
  <si>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</si>
  <si>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</si>
  <si>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</si>
  <si>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</si>
  <si>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</si>
  <si>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</si>
  <si>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</si>
  <si>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</si>
  <si>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</si>
  <si>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</si>
  <si>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</si>
  <si>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</si>
  <si>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</si>
  <si>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</si>
  <si>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</si>
  <si>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</si>
  <si>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</si>
  <si>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</si>
  <si>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</si>
  <si>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</si>
  <si>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</si>
  <si>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</si>
  <si>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</si>
  <si>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</si>
  <si>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</si>
  <si>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</si>
  <si>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</si>
  <si>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</si>
  <si>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</si>
  <si>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</si>
  <si>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</si>
  <si>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</si>
  <si>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</si>
  <si>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</si>
  <si>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</si>
  <si>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</si>
  <si>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</si>
  <si>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</si>
  <si>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</si>
  <si>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</si>
  <si>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</si>
  <si>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</si>
  <si>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</si>
  <si>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</si>
  <si>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</si>
  <si>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</si>
  <si>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</si>
  <si>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</si>
  <si>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</si>
  <si>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</si>
  <si>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</si>
  <si>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</si>
  <si>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</si>
  <si>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</si>
  <si>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</si>
  <si>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</si>
  <si>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</si>
  <si>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</si>
  <si>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</si>
  <si>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</si>
  <si>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</si>
  <si>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</si>
  <si>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</si>
  <si>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</si>
  <si>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</si>
  <si>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</si>
  <si>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</si>
  <si>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</si>
  <si>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</si>
  <si>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</si>
  <si>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</si>
  <si>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</si>
  <si>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</si>
  <si>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</si>
  <si>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</si>
  <si>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</si>
  <si>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</si>
  <si>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</si>
  <si>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</si>
  <si>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</si>
  <si>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</si>
  <si>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</si>
  <si>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</si>
  <si>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</si>
  <si>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</si>
  <si>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</si>
  <si>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</si>
  <si>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</si>
  <si>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</si>
  <si>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</si>
  <si>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</si>
  <si>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</si>
  <si>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</si>
  <si>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</si>
  <si>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</si>
  <si>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</si>
  <si>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</si>
  <si>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</si>
  <si>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</si>
  <si>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</si>
  <si>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</si>
  <si>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</si>
  <si>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</si>
  <si>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</si>
  <si>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</si>
  <si>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</si>
  <si>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</si>
  <si>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</si>
  <si>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</si>
  <si>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</si>
  <si>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</si>
  <si>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</si>
  <si>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</si>
  <si>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</si>
  <si>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</si>
  <si>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</si>
  <si>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</si>
  <si>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</si>
  <si>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</si>
  <si>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</si>
  <si>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</si>
  <si>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</si>
  <si>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</si>
  <si>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</si>
  <si>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</si>
  <si>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</si>
  <si>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</si>
  <si>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</si>
  <si>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</si>
  <si>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</si>
  <si>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</si>
  <si>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</si>
  <si>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</si>
  <si>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</si>
  <si>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</si>
  <si>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</si>
  <si>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</si>
  <si>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</si>
  <si>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</si>
  <si>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</si>
  <si>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</si>
  <si>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</si>
  <si>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</si>
  <si>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</si>
  <si>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</si>
  <si>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</si>
  <si>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</si>
  <si>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</si>
  <si>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</si>
  <si>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</si>
  <si>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</si>
  <si>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</si>
  <si>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</si>
  <si>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</si>
  <si>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</si>
  <si>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</si>
  <si>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</si>
  <si>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</si>
  <si>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</si>
  <si>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</si>
  <si>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</si>
  <si>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</si>
  <si>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</si>
  <si>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</si>
  <si>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</si>
  <si>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</si>
  <si>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</si>
  <si>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</si>
  <si>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</si>
  <si>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</si>
  <si>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</si>
  <si>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</si>
  <si>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</si>
  <si>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</si>
  <si>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</si>
  <si>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</si>
  <si>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</si>
  <si>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</si>
  <si>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</si>
  <si>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</si>
  <si>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</si>
  <si>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</si>
  <si>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</si>
  <si>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</si>
  <si>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</si>
  <si>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</si>
  <si>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</si>
  <si>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</si>
  <si>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</si>
  <si>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</si>
  <si>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</si>
  <si>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</si>
  <si>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</si>
  <si>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</si>
  <si>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</si>
  <si>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</si>
  <si>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</si>
  <si>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</si>
  <si>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</si>
  <si>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</si>
  <si>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</si>
  <si>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</si>
  <si>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</si>
  <si>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</si>
  <si>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</si>
  <si>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</si>
  <si>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</si>
  <si>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</si>
  <si>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</si>
  <si>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</si>
  <si>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</si>
  <si>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</si>
  <si>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</si>
  <si>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</si>
  <si>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</si>
  <si>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</si>
  <si>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</si>
  <si>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</si>
  <si>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</si>
  <si>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</si>
  <si>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</si>
  <si>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</si>
  <si>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</si>
  <si>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</si>
  <si>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</si>
  <si>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</si>
  <si>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</si>
  <si>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</si>
  <si>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</si>
  <si>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</si>
  <si>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</si>
  <si>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</si>
  <si>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</si>
  <si>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</si>
  <si>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</si>
  <si>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</si>
  <si>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</si>
  <si>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</si>
  <si>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</si>
  <si>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</si>
  <si>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</si>
  <si>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</si>
  <si>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</si>
  <si>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</si>
  <si>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</si>
  <si>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</si>
  <si>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</si>
  <si>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</si>
  <si>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</si>
  <si>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</si>
  <si>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</si>
  <si>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</si>
  <si>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</si>
  <si>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</si>
  <si>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</si>
  <si>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</si>
  <si>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</si>
  <si>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</si>
  <si>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</si>
  <si>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</si>
  <si>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</si>
  <si>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</si>
  <si>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</si>
  <si>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</si>
  <si>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</si>
  <si>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</si>
  <si>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</si>
  <si>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</si>
  <si>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</si>
  <si>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</si>
  <si>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</si>
  <si>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</si>
  <si>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</si>
  <si>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</si>
  <si>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</si>
  <si>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</si>
  <si>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</si>
  <si>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</si>
  <si>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</si>
  <si>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</si>
  <si>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</si>
  <si>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</si>
  <si>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</si>
  <si>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</si>
  <si>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</si>
  <si>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</si>
  <si>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</si>
  <si>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</si>
  <si>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</si>
  <si>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</si>
  <si>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</si>
  <si>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</si>
  <si>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</si>
  <si>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</si>
  <si>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</si>
  <si>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</si>
  <si>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</si>
  <si>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</si>
  <si>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</si>
  <si>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</si>
  <si>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</si>
  <si>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</si>
  <si>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</si>
  <si>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</si>
  <si>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</si>
  <si>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</si>
  <si>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</si>
  <si>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</si>
  <si>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</si>
  <si>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</si>
  <si>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</si>
  <si>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</si>
  <si>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</si>
  <si>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</si>
  <si>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</si>
  <si>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</si>
  <si>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</si>
  <si>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</si>
  <si>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</si>
  <si>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</si>
  <si>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</si>
  <si>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</si>
  <si>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</si>
  <si>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</si>
  <si>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</si>
  <si>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</si>
  <si>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</si>
  <si>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</si>
  <si>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</si>
  <si>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</si>
  <si>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</si>
  <si>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</si>
  <si>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</si>
  <si>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</si>
  <si>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</si>
  <si>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</si>
  <si>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</si>
  <si>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</si>
  <si>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</si>
  <si>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</si>
  <si>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</si>
  <si>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</si>
  <si>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</si>
  <si>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</si>
  <si>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</si>
  <si>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</si>
  <si>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</si>
  <si>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</si>
  <si>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</si>
  <si>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</si>
  <si>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</si>
  <si>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</si>
  <si>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</si>
  <si>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</si>
  <si>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</si>
  <si>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</si>
  <si>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</si>
  <si>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</si>
  <si>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</si>
  <si>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</si>
  <si>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</si>
  <si>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</si>
  <si>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</si>
  <si>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</si>
  <si>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</si>
  <si>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</si>
  <si>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</si>
  <si>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</si>
  <si>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</si>
  <si>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</si>
  <si>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</si>
  <si>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</si>
  <si>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</si>
  <si>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</si>
  <si>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</si>
  <si>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</si>
  <si>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</si>
  <si>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</si>
  <si>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</si>
  <si>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</si>
  <si>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</si>
  <si>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</si>
  <si>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</si>
  <si>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</si>
  <si>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</si>
  <si>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</si>
  <si>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</si>
  <si>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</si>
  <si>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</si>
  <si>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</si>
  <si>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</si>
  <si>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</si>
  <si>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</si>
  <si>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</si>
  <si>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</si>
  <si>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</si>
  <si>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</si>
  <si>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</si>
  <si>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</si>
  <si>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</si>
  <si>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</si>
  <si>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</si>
  <si>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</si>
  <si>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</si>
  <si>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</si>
  <si>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</si>
  <si>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</si>
  <si>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</si>
  <si>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</si>
  <si>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</si>
  <si>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</si>
  <si>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</si>
  <si>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</si>
  <si>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</si>
  <si>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</si>
  <si>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</si>
  <si>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</si>
  <si>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</si>
  <si>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</si>
  <si>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</si>
  <si>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</si>
  <si>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</si>
  <si>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</si>
  <si>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</si>
  <si>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</si>
  <si>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</si>
  <si>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</si>
  <si>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</si>
  <si>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</si>
  <si>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</si>
  <si>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</si>
  <si>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</si>
  <si>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</si>
  <si>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</si>
  <si>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</si>
  <si>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</si>
  <si>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</si>
  <si>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</si>
  <si>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</si>
  <si>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</si>
  <si>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</si>
  <si>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</si>
  <si>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</si>
  <si>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</si>
  <si>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</si>
  <si>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</si>
  <si>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</si>
  <si>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</si>
  <si>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</si>
  <si>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</si>
  <si>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</si>
  <si>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</si>
  <si>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</si>
  <si>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</si>
  <si>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</si>
  <si>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</si>
  <si>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</si>
  <si>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</si>
  <si>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</si>
  <si>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</si>
  <si>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</si>
  <si>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</si>
  <si>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</si>
  <si>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</si>
  <si>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</si>
  <si>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</si>
  <si>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</si>
  <si>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</si>
  <si>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</si>
  <si>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</si>
  <si>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</si>
  <si>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</si>
  <si>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</si>
  <si>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</si>
  <si>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</si>
  <si>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</si>
  <si>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</si>
  <si>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</si>
  <si>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</si>
  <si>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</si>
  <si>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</si>
  <si>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</si>
  <si>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</si>
  <si>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</si>
  <si>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</si>
  <si>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</si>
  <si>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</si>
  <si>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</si>
  <si>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</si>
  <si>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</si>
  <si>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</si>
  <si>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</si>
  <si>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</si>
  <si>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</si>
  <si>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</si>
  <si>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</si>
  <si>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</si>
  <si>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</si>
  <si>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</si>
  <si>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</si>
  <si>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</si>
  <si>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</si>
  <si>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</si>
  <si>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</si>
  <si>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</si>
  <si>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</si>
  <si>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</si>
  <si>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</si>
  <si>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</si>
  <si>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</si>
  <si>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</si>
  <si>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</si>
  <si>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</si>
  <si>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</si>
  <si>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</si>
  <si>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</si>
  <si>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</si>
  <si>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</si>
  <si>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</si>
  <si>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</si>
  <si>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</si>
  <si>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</si>
  <si>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</si>
  <si>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</si>
  <si>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</si>
  <si>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</si>
  <si>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</si>
  <si>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</si>
  <si>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</si>
  <si>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</si>
  <si>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</si>
  <si>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</si>
  <si>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</si>
  <si>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</si>
  <si>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</si>
  <si>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</si>
  <si>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</si>
  <si>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</si>
  <si>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</si>
  <si>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</si>
  <si>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</si>
  <si>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</si>
  <si>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</si>
  <si>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</si>
  <si>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</si>
  <si>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</si>
  <si>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</si>
  <si>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</si>
  <si>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</si>
  <si>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</si>
  <si>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</si>
  <si>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</si>
  <si>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</si>
  <si>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</si>
  <si>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</si>
  <si>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</si>
  <si>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</si>
  <si>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</si>
  <si>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</si>
  <si>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</si>
  <si>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</si>
  <si>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</si>
  <si>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</si>
  <si>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</si>
  <si>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</si>
  <si>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</si>
  <si>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</si>
  <si>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</si>
  <si>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</si>
  <si>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</si>
  <si>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</si>
  <si>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</si>
  <si>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</si>
  <si>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</si>
  <si>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</si>
  <si>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</si>
  <si>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</si>
  <si>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</si>
  <si>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</si>
  <si>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</si>
  <si>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</si>
  <si>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</si>
  <si>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</si>
  <si>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</si>
  <si>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</si>
  <si>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</si>
  <si>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</si>
  <si>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</si>
  <si>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</si>
  <si>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</si>
  <si>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</si>
  <si>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</si>
  <si>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</si>
  <si>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</si>
  <si>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</si>
  <si>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</si>
  <si>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</si>
  <si>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</si>
  <si>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</si>
  <si>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</si>
  <si>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</si>
  <si>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</si>
  <si>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</si>
  <si>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</si>
  <si>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</si>
  <si>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</si>
  <si>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</si>
  <si>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</si>
  <si>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</si>
  <si>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</si>
  <si>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</si>
  <si>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</si>
  <si>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</si>
  <si>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</si>
  <si>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</si>
  <si>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</si>
  <si>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</si>
  <si>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</si>
  <si>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</si>
  <si>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</si>
  <si>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</si>
  <si>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</si>
  <si>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</si>
  <si>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</si>
  <si>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</si>
  <si>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</si>
  <si>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</si>
  <si>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</si>
  <si>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</si>
  <si>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</si>
  <si>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</si>
  <si>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</si>
  <si>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</si>
  <si>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</si>
  <si>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</si>
  <si>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</si>
  <si>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</si>
  <si>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</si>
  <si>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</si>
  <si>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</si>
  <si>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</si>
  <si>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</si>
  <si>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</si>
  <si>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</si>
  <si>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</si>
  <si>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</si>
  <si>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</si>
  <si>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</si>
  <si>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</si>
  <si>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</si>
  <si>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</si>
  <si>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</si>
  <si>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</si>
  <si>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</si>
  <si>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</si>
  <si>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</si>
  <si>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</si>
  <si>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</si>
  <si>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</si>
  <si>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</si>
  <si>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</si>
  <si>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</si>
  <si>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</si>
  <si>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</si>
  <si>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</si>
  <si>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</si>
  <si>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</si>
  <si>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</si>
  <si>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</si>
  <si>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</si>
  <si>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</si>
  <si>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</si>
  <si>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</si>
  <si>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</si>
  <si>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</si>
  <si>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</si>
  <si>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</si>
  <si>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</si>
  <si>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</si>
  <si>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</si>
  <si>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</si>
  <si>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</si>
  <si>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</si>
  <si>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</si>
  <si>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</si>
  <si>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</si>
  <si>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</si>
  <si>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</si>
  <si>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</si>
  <si>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</si>
  <si>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</si>
  <si>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</si>
  <si>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</si>
  <si>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</si>
  <si>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</si>
  <si>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</si>
  <si>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</si>
  <si>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</si>
  <si>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</si>
  <si>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</si>
  <si>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</si>
  <si>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</si>
  <si>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</si>
  <si>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</si>
  <si>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</si>
  <si>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</si>
  <si>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</si>
  <si>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</si>
  <si>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</si>
  <si>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</si>
  <si>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</si>
  <si>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</si>
  <si>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</si>
  <si>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</si>
  <si>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</si>
  <si>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</si>
  <si>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</si>
  <si>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</si>
  <si>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</si>
  <si>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</si>
  <si>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</si>
  <si>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</si>
  <si>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</si>
  <si>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</si>
  <si>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</si>
  <si>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</si>
  <si>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</si>
  <si>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</si>
  <si>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</si>
  <si>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</si>
  <si>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</si>
  <si>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</si>
  <si>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</si>
  <si>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</si>
  <si>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</si>
  <si>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</si>
  <si>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</si>
  <si>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</si>
  <si>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</si>
  <si>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</si>
  <si>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</si>
  <si>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</si>
  <si>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</si>
  <si>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</si>
  <si>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</si>
  <si>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</si>
  <si>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</si>
  <si>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</si>
  <si>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</si>
  <si>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</si>
  <si>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</si>
  <si>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</si>
  <si>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</si>
  <si>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</si>
  <si>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</si>
  <si>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</si>
  <si>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</si>
  <si>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</si>
  <si>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</si>
  <si>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</si>
  <si>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</si>
  <si>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</si>
  <si>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</si>
  <si>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</si>
  <si>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</si>
  <si>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</si>
  <si>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</si>
  <si>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</si>
  <si>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</si>
  <si>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</si>
  <si>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</si>
  <si>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</si>
  <si>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</si>
  <si>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</si>
  <si>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</si>
  <si>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</si>
  <si>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</si>
  <si>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</si>
  <si>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</si>
  <si>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</si>
  <si>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</si>
  <si>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</si>
  <si>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</si>
  <si>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</si>
  <si>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</si>
  <si>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</si>
  <si>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</si>
  <si>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</si>
  <si>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</si>
  <si>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</si>
  <si>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</si>
  <si>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</si>
  <si>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</si>
  <si>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</si>
  <si>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</si>
  <si>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</si>
  <si>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</si>
  <si>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</si>
  <si>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</si>
  <si>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</si>
  <si>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</si>
  <si>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</si>
  <si>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</si>
  <si>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</si>
  <si>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</si>
  <si>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</si>
  <si>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</si>
  <si>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</si>
  <si>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</si>
  <si>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</si>
  <si>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</si>
  <si>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</si>
  <si>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</si>
  <si>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</si>
  <si>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</si>
  <si>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</si>
  <si>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</si>
  <si>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</si>
  <si>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</si>
  <si>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</si>
  <si>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</si>
  <si>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</si>
  <si>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</si>
  <si>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</si>
  <si>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</si>
  <si>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</si>
  <si>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</si>
  <si>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</si>
  <si>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</si>
  <si>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</si>
  <si>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</si>
  <si>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</si>
  <si>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</si>
  <si>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</si>
  <si>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</si>
  <si>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</si>
  <si>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</si>
  <si>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</si>
  <si>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</si>
  <si>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</si>
  <si>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</si>
  <si>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</si>
  <si>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</si>
  <si>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</si>
  <si>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</si>
  <si>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</si>
  <si>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</si>
  <si>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</si>
  <si>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</si>
  <si>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</si>
  <si>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</si>
  <si>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</si>
  <si>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</si>
  <si>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</si>
  <si>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</si>
  <si>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</si>
  <si>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</si>
  <si>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</si>
  <si>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</si>
  <si>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</si>
  <si>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</si>
  <si>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</si>
  <si>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</si>
  <si>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</si>
  <si>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</si>
  <si>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</si>
  <si>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</si>
  <si>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</si>
  <si>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</si>
  <si>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</si>
  <si>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</si>
  <si>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</si>
  <si>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</si>
  <si>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</si>
  <si>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</si>
  <si>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</si>
  <si>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</si>
  <si>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</si>
  <si>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</si>
  <si>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</si>
  <si>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</si>
  <si>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</si>
  <si>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</si>
  <si>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</si>
  <si>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</si>
  <si>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</si>
  <si>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</si>
  <si>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</si>
  <si>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</si>
  <si>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</si>
  <si>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</si>
  <si>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</si>
  <si>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</si>
  <si>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</si>
  <si>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</si>
  <si>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</si>
  <si>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</si>
  <si>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</si>
  <si>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</si>
  <si>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</si>
  <si>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</si>
  <si>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</si>
  <si>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</si>
  <si>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</si>
  <si>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</si>
  <si>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</si>
  <si>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</si>
  <si>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</si>
  <si>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</si>
  <si>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</si>
  <si>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</si>
  <si>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</si>
  <si>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</si>
  <si>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</si>
  <si>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</si>
  <si>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</si>
  <si>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</si>
  <si>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</si>
  <si>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</si>
  <si>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</si>
  <si>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</si>
  <si>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</si>
  <si>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</si>
  <si>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</si>
  <si>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</si>
  <si>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</si>
  <si>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</si>
  <si>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</si>
  <si>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</si>
  <si>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</si>
  <si>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</si>
  <si>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</si>
  <si>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</si>
  <si>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</si>
  <si>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</si>
  <si>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</si>
  <si>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</si>
  <si>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</si>
  <si>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</si>
  <si>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</si>
  <si>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</si>
  <si>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</si>
  <si>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</si>
  <si>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</si>
  <si>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</si>
  <si>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</si>
  <si>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</si>
  <si>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</si>
  <si>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</si>
  <si>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</si>
  <si>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</si>
  <si>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</si>
  <si>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</si>
  <si>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</si>
  <si>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</si>
  <si>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</si>
  <si>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</si>
  <si>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</si>
  <si>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</si>
  <si>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</si>
  <si>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</si>
  <si>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</si>
  <si>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</si>
  <si>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</si>
  <si>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</si>
  <si>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</si>
  <si>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</si>
  <si>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</si>
  <si>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</si>
  <si>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</si>
  <si>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</si>
  <si>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</si>
  <si>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</si>
  <si>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</si>
  <si>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</si>
  <si>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</si>
  <si>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</si>
  <si>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</si>
  <si>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</si>
  <si>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</si>
  <si>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</si>
  <si>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</si>
  <si>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</si>
  <si>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</si>
  <si>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</si>
  <si>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</si>
  <si>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</si>
  <si>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</si>
  <si>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</si>
  <si>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</si>
  <si>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</si>
  <si>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</si>
  <si>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</si>
  <si>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</si>
  <si>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</si>
  <si>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</si>
  <si>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</si>
  <si>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</si>
  <si>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</si>
  <si>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</si>
  <si>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</si>
  <si>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</si>
  <si>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</si>
  <si>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</si>
  <si>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</si>
  <si>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</si>
  <si>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</si>
  <si>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</si>
  <si>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</si>
  <si>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</si>
  <si>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</si>
  <si>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</si>
  <si>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</si>
  <si>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</si>
  <si>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</si>
  <si>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</si>
  <si>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</si>
  <si>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</si>
  <si>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</si>
  <si>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</si>
  <si>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</si>
  <si>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</si>
  <si>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</si>
  <si>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</si>
  <si>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</si>
  <si>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</si>
  <si>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</si>
  <si>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</si>
  <si>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</si>
  <si>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</si>
  <si>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</si>
  <si>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</si>
  <si>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</si>
  <si>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</si>
  <si>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</si>
  <si>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</si>
  <si>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</si>
  <si>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</si>
  <si>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</si>
  <si>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</si>
  <si>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</si>
  <si>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</si>
  <si>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</si>
  <si>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</si>
  <si>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</si>
  <si>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</si>
  <si>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</si>
  <si>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</si>
  <si>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</si>
  <si>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</si>
  <si>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</si>
  <si>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</si>
  <si>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</si>
  <si>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</si>
  <si>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</si>
  <si>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</si>
  <si>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</si>
  <si>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</si>
  <si>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</si>
  <si>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</si>
  <si>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</si>
  <si>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</si>
  <si>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</si>
  <si>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</si>
  <si>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</si>
  <si>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</si>
  <si>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</si>
  <si>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</si>
  <si>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</si>
  <si>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</si>
  <si>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</si>
  <si>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</si>
  <si>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</si>
  <si>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</si>
  <si>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</si>
  <si>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</si>
  <si>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</si>
  <si>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</si>
  <si>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</si>
  <si>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</si>
  <si>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</si>
  <si>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</si>
  <si>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</si>
  <si>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</si>
  <si>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</si>
  <si>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</si>
  <si>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</si>
  <si>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</si>
  <si>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</si>
  <si>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</si>
  <si>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</si>
  <si>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</si>
  <si>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</si>
  <si>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</si>
  <si>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</si>
  <si>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</si>
  <si>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</si>
  <si>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</si>
  <si>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</si>
  <si>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</si>
  <si>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</si>
  <si>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</si>
  <si>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</si>
  <si>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</si>
  <si>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</si>
  <si>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</si>
  <si>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</si>
  <si>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</si>
  <si>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</si>
  <si>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</si>
  <si>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</si>
  <si>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</si>
  <si>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</si>
  <si>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</si>
  <si>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</si>
  <si>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</si>
  <si>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</si>
  <si>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</si>
  <si>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</si>
  <si>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</si>
  <si>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</si>
  <si>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</si>
  <si>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</si>
  <si>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</si>
  <si>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</si>
  <si>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</si>
  <si>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</si>
  <si>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</si>
  <si>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</si>
  <si>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</si>
  <si>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</si>
  <si>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</si>
  <si>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</si>
  <si>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</si>
  <si>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</si>
  <si>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</si>
  <si>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</si>
  <si>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</si>
  <si>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</si>
  <si>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</si>
  <si>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</si>
  <si>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</si>
  <si>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</si>
  <si>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</si>
  <si>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</si>
  <si>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</si>
  <si>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</si>
  <si>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</si>
  <si>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</si>
  <si>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</si>
  <si>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</si>
  <si>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</si>
  <si>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</si>
  <si>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</si>
  <si>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</si>
  <si>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</si>
  <si>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</si>
  <si>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</si>
  <si>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</si>
  <si>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</si>
  <si>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</si>
  <si>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</si>
  <si>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</si>
  <si>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</si>
  <si>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</si>
  <si>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</si>
  <si>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</si>
  <si>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</si>
  <si>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</si>
  <si>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</si>
  <si>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</si>
  <si>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</si>
  <si>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</si>
  <si>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</si>
  <si>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</si>
  <si>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</si>
  <si>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</si>
  <si>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</si>
  <si>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</si>
  <si>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</si>
  <si>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</si>
  <si>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</si>
  <si>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</si>
  <si>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</si>
  <si>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</si>
  <si>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</si>
  <si>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</si>
  <si>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</si>
  <si>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</si>
  <si>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</si>
  <si>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</si>
  <si>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</si>
  <si>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</si>
  <si>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</si>
  <si>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</si>
  <si>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</si>
  <si>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</si>
  <si>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</si>
  <si>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</si>
  <si>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</si>
  <si>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</si>
  <si>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</si>
  <si>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</si>
  <si>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</si>
  <si>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</si>
  <si>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</si>
  <si>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</si>
  <si>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</si>
  <si>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</si>
  <si>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</si>
  <si>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</si>
  <si>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</si>
  <si>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</si>
  <si>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</si>
  <si>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</si>
  <si>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</si>
  <si>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</si>
  <si>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</si>
  <si>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</si>
  <si>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</si>
  <si>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</si>
  <si>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</si>
  <si>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</si>
  <si>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</si>
  <si>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</si>
  <si>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</si>
  <si>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</si>
  <si>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</si>
  <si>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</si>
  <si>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</si>
  <si>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</si>
  <si>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</si>
  <si>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</si>
  <si>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</si>
  <si>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</si>
  <si>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</si>
  <si>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</si>
  <si>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</si>
  <si>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</si>
  <si>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</si>
  <si>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</si>
  <si>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</si>
  <si>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</si>
  <si>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</si>
  <si>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</si>
  <si>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</si>
  <si>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</si>
  <si>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</si>
  <si>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</si>
  <si>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</si>
  <si>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</si>
  <si>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</si>
  <si>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</si>
  <si>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</si>
  <si>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</si>
  <si>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</si>
  <si>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</si>
  <si>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</si>
  <si>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</si>
  <si>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</si>
  <si>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</si>
  <si>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</si>
  <si>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</si>
  <si>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</si>
  <si>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</si>
  <si>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</si>
  <si>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</si>
  <si>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</si>
  <si>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</si>
  <si>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</si>
  <si>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</si>
  <si>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</si>
  <si>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</si>
  <si>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</si>
  <si>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</si>
  <si>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</si>
  <si>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</si>
  <si>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</si>
  <si>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</si>
  <si>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</si>
  <si>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</si>
  <si>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</si>
  <si>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</si>
  <si>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</si>
  <si>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</si>
  <si>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</si>
  <si>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</si>
  <si>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</si>
  <si>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</si>
  <si>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</si>
  <si>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</si>
  <si>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</si>
  <si>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</si>
  <si>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</si>
  <si>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</si>
  <si>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</si>
  <si>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</si>
  <si>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</si>
  <si>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</si>
  <si>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</si>
  <si>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</si>
  <si>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</si>
  <si>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</si>
  <si>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</si>
  <si>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</si>
  <si>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</si>
  <si>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</si>
  <si>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</si>
  <si>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</si>
  <si>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</si>
  <si>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</si>
  <si>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</si>
  <si>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</si>
  <si>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</si>
  <si>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</si>
  <si>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</si>
  <si>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</si>
  <si>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</si>
  <si>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</si>
  <si>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</si>
  <si>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</si>
  <si>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</si>
  <si>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</si>
  <si>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</si>
  <si>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</si>
  <si>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</si>
  <si>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</si>
  <si>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</si>
  <si>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</si>
  <si>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</si>
  <si>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</si>
  <si>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</si>
  <si>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</si>
  <si>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</si>
  <si>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</si>
  <si>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</si>
  <si>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</si>
  <si>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</si>
  <si>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</si>
  <si>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</si>
  <si>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</si>
  <si>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</si>
  <si>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</si>
  <si>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</si>
  <si>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</si>
  <si>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</si>
  <si>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</si>
  <si>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</si>
  <si>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</si>
  <si>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</si>
  <si>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</si>
  <si>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</si>
  <si>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</si>
  <si>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</si>
  <si>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</si>
  <si>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</si>
  <si>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</si>
  <si>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</si>
  <si>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</si>
  <si>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</si>
  <si>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</si>
  <si>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</si>
  <si>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</si>
  <si>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</si>
  <si>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</si>
  <si>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</si>
  <si>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</si>
  <si>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</si>
  <si>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</si>
  <si>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</si>
  <si>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</si>
  <si>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</si>
  <si>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</si>
  <si>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</si>
  <si>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</si>
  <si>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</si>
  <si>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</si>
  <si>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</si>
  <si>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</si>
  <si>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</si>
  <si>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</si>
  <si>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</si>
  <si>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</si>
  <si>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</si>
  <si>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</si>
  <si>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</si>
  <si>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</si>
  <si>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</si>
  <si>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</si>
  <si>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</si>
  <si>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</si>
  <si>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</si>
  <si>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</si>
  <si>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</si>
  <si>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</si>
  <si>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</si>
  <si>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</si>
  <si>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</si>
  <si>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</si>
  <si>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</si>
  <si>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</si>
  <si>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</si>
  <si>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</si>
  <si>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</si>
  <si>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</si>
  <si>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</si>
  <si>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</si>
  <si>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</si>
  <si>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</si>
  <si>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</si>
  <si>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</si>
  <si>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</si>
  <si>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</si>
  <si>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</si>
  <si>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</si>
  <si>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</si>
  <si>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</si>
  <si>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</si>
  <si>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</si>
  <si>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</si>
  <si>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</si>
  <si>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</si>
  <si>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</si>
  <si>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</si>
  <si>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</si>
  <si>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</si>
  <si>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</si>
  <si>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</si>
  <si>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</si>
  <si>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</si>
  <si>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</si>
  <si>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</si>
  <si>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</si>
  <si>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</si>
  <si>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</si>
  <si>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</si>
  <si>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</si>
  <si>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</si>
  <si>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</si>
  <si>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</si>
  <si>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</si>
  <si>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</si>
  <si>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</si>
  <si>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</si>
  <si>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</si>
  <si>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</si>
  <si>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</si>
  <si>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</si>
  <si>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</si>
  <si>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</si>
  <si>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</si>
  <si>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</si>
  <si>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</si>
  <si>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</si>
  <si>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</si>
  <si>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</si>
  <si>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</si>
  <si>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</si>
  <si>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</si>
  <si>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</si>
  <si>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</si>
  <si>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</si>
  <si>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</si>
  <si>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</si>
  <si>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</si>
  <si>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</si>
  <si>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</si>
  <si>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</si>
  <si>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</si>
  <si>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</si>
  <si>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</si>
  <si>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</si>
  <si>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</si>
  <si>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</si>
  <si>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</si>
  <si>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</si>
  <si>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</si>
  <si>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</si>
  <si>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</si>
  <si>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</si>
  <si>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</si>
  <si>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</si>
  <si>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</si>
  <si>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</si>
  <si>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</si>
  <si>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</si>
  <si>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</si>
  <si>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</si>
  <si>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</si>
  <si>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</si>
  <si>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</si>
  <si>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</si>
  <si>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</si>
  <si>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</si>
  <si>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</si>
  <si>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</si>
  <si>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</si>
  <si>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</si>
  <si>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</si>
  <si>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</si>
  <si>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</si>
  <si>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</si>
  <si>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</si>
  <si>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</si>
  <si>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</si>
  <si>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</si>
  <si>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</si>
  <si>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</si>
  <si>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</si>
  <si>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</si>
  <si>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</si>
  <si>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</si>
  <si>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</si>
  <si>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</si>
  <si>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</si>
  <si>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</si>
  <si>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</si>
  <si>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</si>
  <si>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</si>
  <si>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</si>
  <si>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</si>
  <si>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</si>
  <si>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</si>
  <si>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</si>
  <si>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</si>
  <si>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</si>
  <si>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</si>
  <si>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</si>
  <si>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</si>
  <si>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</si>
  <si>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</si>
  <si>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</si>
  <si>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</si>
  <si>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</si>
  <si>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</si>
  <si>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</si>
  <si>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</si>
  <si>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</si>
  <si>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</si>
  <si>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</si>
  <si>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</si>
  <si>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</si>
  <si>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</si>
  <si>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</si>
  <si>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</si>
  <si>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</si>
  <si>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</si>
  <si>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</si>
  <si>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</si>
  <si>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</si>
  <si>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</si>
  <si>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</si>
  <si>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</si>
  <si>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</si>
  <si>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</si>
  <si>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</si>
  <si>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</si>
  <si>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</si>
  <si>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</si>
  <si>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</si>
  <si>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</si>
  <si>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</si>
  <si>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</si>
  <si>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</si>
  <si>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</si>
  <si>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</si>
  <si>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</si>
  <si>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</si>
  <si>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</si>
  <si>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</si>
  <si>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</si>
  <si>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</si>
  <si>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</si>
  <si>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</si>
  <si>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</si>
  <si>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</si>
  <si>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</si>
  <si>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</si>
  <si>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</si>
  <si>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</si>
  <si>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</si>
  <si>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</si>
  <si>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</si>
  <si>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</si>
  <si>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</si>
  <si>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</si>
  <si>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</si>
  <si>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</si>
  <si>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</si>
  <si>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</si>
  <si>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</si>
  <si>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</si>
  <si>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</si>
  <si>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</si>
  <si>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</si>
  <si>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</si>
  <si>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</si>
  <si>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</si>
  <si>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</si>
  <si>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</si>
  <si>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</si>
  <si>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</si>
  <si>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</si>
  <si>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</si>
  <si>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</si>
  <si>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</si>
  <si>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</si>
  <si>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</si>
  <si>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</si>
  <si>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</si>
  <si>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</si>
  <si>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</si>
  <si>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</si>
  <si>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</si>
  <si>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</si>
  <si>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</si>
  <si>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</si>
  <si>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</si>
  <si>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</si>
  <si>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</si>
  <si>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</si>
  <si>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</si>
  <si>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</si>
  <si>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</si>
  <si>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</si>
  <si>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</si>
  <si>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</si>
  <si>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</si>
  <si>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</si>
  <si>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</si>
  <si>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</si>
  <si>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</si>
  <si>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</si>
  <si>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</si>
  <si>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</si>
  <si>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</si>
  <si>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</si>
  <si>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</si>
  <si>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</si>
  <si>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</si>
  <si>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</si>
  <si>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</si>
  <si>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</si>
  <si>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</si>
  <si>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</si>
  <si>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</si>
  <si>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</si>
  <si>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</si>
  <si>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</si>
  <si>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</si>
  <si>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</si>
  <si>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</si>
  <si>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</si>
  <si>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</si>
  <si>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</si>
  <si>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</si>
  <si>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</si>
  <si>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</si>
  <si>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</si>
  <si>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</si>
  <si>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</si>
  <si>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</si>
  <si>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</si>
  <si>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</si>
  <si>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</si>
  <si>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</si>
  <si>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</si>
  <si>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</si>
  <si>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</si>
  <si>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</si>
  <si>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</si>
  <si>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</si>
  <si>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</si>
  <si>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</si>
  <si>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</si>
  <si>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</si>
  <si>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</si>
  <si>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</si>
  <si>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</si>
  <si>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</si>
  <si>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</si>
  <si>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</si>
  <si>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</si>
  <si>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</si>
  <si>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</si>
  <si>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</si>
  <si>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</si>
  <si>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</si>
  <si>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</si>
  <si>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</si>
  <si>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</si>
  <si>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</si>
  <si>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</si>
  <si>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</si>
  <si>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</si>
  <si>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</si>
  <si>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</si>
  <si>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</si>
  <si>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</si>
  <si>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</si>
  <si>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</si>
  <si>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</si>
  <si>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</si>
  <si>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</si>
  <si>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</si>
  <si>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</si>
  <si>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</si>
  <si>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</si>
  <si>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</si>
  <si>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</si>
  <si>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</si>
  <si>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</si>
  <si>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</si>
  <si>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</si>
  <si>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</si>
  <si>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</si>
  <si>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</si>
  <si>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</si>
  <si>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</si>
  <si>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</si>
  <si>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</si>
  <si>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</si>
  <si>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</si>
  <si>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</si>
  <si>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</si>
  <si>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</si>
  <si>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</si>
  <si>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</si>
  <si>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</si>
  <si>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</si>
  <si>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</si>
  <si>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</si>
  <si>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</si>
  <si>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</si>
  <si>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</si>
  <si>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</si>
  <si>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</si>
  <si>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</si>
  <si>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</si>
  <si>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</si>
  <si>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</si>
  <si>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</si>
  <si>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</si>
  <si>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</si>
  <si>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</si>
  <si>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</si>
  <si>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</si>
  <si>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</si>
  <si>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</si>
  <si>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</si>
  <si>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</si>
  <si>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</si>
  <si>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</si>
  <si>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</si>
  <si>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</si>
  <si>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</si>
  <si>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</si>
  <si>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</si>
  <si>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</si>
  <si>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</si>
  <si>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</si>
  <si>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</si>
  <si>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</si>
  <si>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</si>
  <si>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</si>
  <si>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</si>
  <si>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</si>
  <si>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</si>
  <si>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</si>
  <si>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</si>
  <si>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</si>
  <si>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</si>
  <si>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</si>
  <si>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</si>
  <si>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</si>
  <si>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</si>
  <si>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</si>
  <si>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</si>
  <si>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</si>
  <si>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</si>
  <si>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</si>
  <si>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</si>
  <si>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</si>
  <si>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</si>
  <si>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</si>
  <si>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</si>
  <si>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</si>
  <si>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</si>
  <si>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</si>
  <si>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</si>
  <si>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</si>
  <si>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</si>
  <si>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</si>
  <si>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</si>
  <si>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</si>
  <si>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</si>
  <si>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</si>
  <si>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</si>
  <si>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</si>
  <si>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</si>
  <si>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</si>
  <si>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</si>
  <si>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</si>
  <si>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</si>
  <si>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</si>
  <si>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</si>
  <si>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</si>
  <si>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</si>
  <si>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</si>
  <si>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</si>
  <si>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</si>
  <si>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</si>
  <si>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</si>
  <si>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</si>
  <si>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</si>
  <si>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</si>
  <si>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</si>
  <si>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</si>
  <si>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</si>
  <si>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</si>
  <si>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</si>
  <si>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</si>
  <si>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</si>
  <si>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</si>
  <si>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</si>
  <si>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</si>
  <si>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</si>
  <si>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</si>
  <si>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</si>
  <si>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</si>
  <si>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</si>
  <si>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</si>
  <si>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</si>
  <si>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</si>
  <si>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</si>
  <si>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</si>
  <si>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</si>
  <si>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</si>
  <si>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</si>
  <si>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</si>
  <si>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</si>
  <si>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</si>
  <si>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</si>
  <si>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</si>
  <si>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</si>
  <si>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</si>
  <si>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</si>
  <si>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</si>
  <si>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</si>
  <si>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</si>
  <si>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</si>
  <si>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</si>
  <si>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</si>
  <si>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</si>
  <si>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</si>
  <si>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</si>
  <si>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</si>
  <si>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</si>
  <si>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</si>
  <si>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</si>
  <si>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</si>
  <si>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</si>
  <si>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</si>
  <si>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</si>
  <si>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</si>
  <si>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</si>
  <si>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</si>
  <si>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</si>
  <si>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</si>
  <si>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</si>
  <si>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</si>
  <si>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</si>
  <si>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</si>
  <si>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</si>
  <si>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</si>
  <si>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</si>
  <si>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</si>
  <si>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</si>
  <si>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</si>
  <si>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</si>
  <si>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</si>
  <si>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</si>
  <si>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</si>
  <si>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</si>
  <si>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</si>
  <si>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</si>
  <si>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</si>
  <si>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</si>
  <si>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</si>
  <si>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</si>
  <si>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</si>
  <si>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</si>
  <si>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</si>
  <si>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</si>
  <si>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</si>
  <si>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</si>
  <si>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</si>
  <si>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</si>
  <si>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</si>
  <si>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</si>
  <si>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</si>
  <si>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</si>
  <si>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</si>
  <si>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</si>
  <si>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</si>
  <si>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</si>
  <si>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</si>
  <si>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</si>
  <si>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</si>
  <si>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</si>
  <si>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</si>
  <si>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</si>
  <si>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</si>
  <si>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</si>
  <si>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</si>
  <si>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</si>
  <si>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</si>
  <si>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</si>
  <si>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</si>
  <si>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</si>
  <si>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</si>
  <si>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</si>
  <si>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</si>
  <si>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</si>
  <si>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</si>
  <si>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</si>
  <si>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</si>
  <si>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</si>
  <si>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</si>
  <si>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</si>
  <si>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</si>
  <si>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</si>
  <si>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</si>
  <si>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</si>
  <si>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</si>
  <si>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</si>
  <si>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</si>
  <si>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</si>
  <si>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</si>
  <si>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</si>
  <si>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</si>
  <si>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</si>
  <si>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</si>
  <si>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</si>
  <si>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</si>
  <si>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</si>
  <si>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</si>
  <si>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</si>
  <si>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</si>
  <si>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</si>
  <si>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</si>
  <si>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</si>
  <si>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</si>
  <si>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</si>
  <si>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</si>
  <si>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</si>
  <si>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</si>
  <si>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</si>
  <si>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</si>
  <si>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</si>
  <si>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</si>
  <si>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</si>
  <si>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</si>
  <si>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</si>
  <si>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</si>
  <si>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</si>
  <si>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</si>
  <si>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</si>
  <si>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</si>
  <si>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</si>
  <si>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</si>
  <si>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</si>
  <si>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</si>
  <si>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</si>
  <si>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</si>
  <si>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</si>
  <si>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</si>
  <si>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</si>
  <si>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</si>
  <si>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</si>
  <si>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</si>
  <si>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</si>
  <si>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</si>
  <si>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</si>
  <si>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</si>
  <si>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</si>
  <si>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</si>
  <si>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</si>
  <si>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</si>
  <si>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</si>
  <si>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</si>
  <si>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</si>
  <si>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</si>
  <si>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</si>
  <si>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</si>
  <si>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</si>
  <si>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</si>
  <si>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</si>
  <si>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</si>
  <si>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</si>
  <si>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</si>
  <si>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</si>
  <si>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</si>
  <si>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</si>
  <si>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</si>
  <si>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</si>
  <si>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</si>
  <si>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</si>
  <si>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</si>
  <si>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</si>
  <si>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</si>
  <si>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</si>
  <si>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</si>
  <si>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</si>
  <si>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</si>
  <si>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</si>
  <si>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</si>
  <si>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</si>
  <si>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</si>
  <si>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</si>
  <si>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</si>
  <si>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</si>
  <si>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</si>
  <si>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</si>
  <si>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</si>
  <si>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</si>
  <si>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</si>
  <si>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</si>
  <si>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</si>
  <si>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</si>
  <si>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</si>
  <si>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</si>
  <si>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</si>
  <si>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</si>
  <si>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</si>
  <si>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</si>
  <si>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</si>
  <si>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</si>
  <si>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</si>
  <si>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</si>
  <si>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</si>
  <si>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</si>
  <si>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</si>
  <si>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</si>
  <si>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</si>
  <si>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</si>
  <si>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</si>
  <si>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</si>
  <si>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</si>
  <si>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</si>
  <si>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</si>
  <si>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</si>
  <si>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</si>
  <si>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</si>
  <si>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</si>
  <si>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</si>
  <si>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</si>
  <si>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</si>
  <si>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</si>
  <si>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</si>
  <si>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</si>
  <si>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</si>
  <si>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</si>
  <si>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</si>
  <si>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</si>
  <si>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</si>
  <si>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</si>
  <si>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</si>
  <si>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</si>
  <si>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</si>
  <si>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</si>
  <si>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</si>
  <si>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</si>
  <si>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</si>
  <si>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</si>
  <si>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</si>
  <si>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</si>
  <si>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</si>
  <si>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</si>
  <si>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</si>
  <si>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</si>
  <si>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</si>
  <si>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</si>
  <si>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</si>
  <si>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</si>
  <si>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</si>
  <si>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</si>
  <si>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</si>
  <si>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</si>
  <si>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</si>
  <si>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</si>
  <si>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</si>
  <si>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</si>
  <si>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</si>
  <si>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</si>
  <si>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</si>
  <si>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</si>
  <si>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</si>
  <si>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</si>
  <si>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</si>
  <si>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</si>
  <si>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</si>
  <si>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</si>
  <si>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</si>
  <si>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</si>
  <si>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</si>
  <si>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</si>
  <si>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</si>
  <si>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</si>
  <si>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</si>
  <si>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</si>
  <si>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</si>
  <si>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</si>
  <si>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</si>
  <si>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</si>
  <si>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</si>
  <si>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</si>
  <si>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</si>
  <si>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</si>
  <si>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</si>
  <si>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</si>
  <si>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</si>
  <si>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</si>
  <si>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</si>
  <si>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</si>
  <si>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</si>
  <si>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</si>
  <si>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</si>
  <si>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</si>
  <si>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</si>
  <si>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</si>
  <si>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</si>
  <si>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</si>
  <si>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</si>
  <si>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</si>
  <si>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</si>
  <si>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</si>
  <si>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</si>
  <si>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</si>
  <si>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</si>
  <si>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</si>
  <si>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</si>
  <si>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</si>
  <si>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</si>
  <si>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</si>
  <si>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</si>
  <si>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</si>
  <si>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</si>
  <si>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</si>
  <si>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</si>
  <si>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</si>
  <si>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</si>
  <si>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</si>
  <si>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</si>
  <si>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</si>
  <si>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</si>
  <si>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</si>
  <si>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</si>
  <si>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</si>
  <si>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</si>
  <si>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</si>
  <si>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</si>
  <si>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</si>
  <si>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</si>
  <si>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</si>
  <si>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</si>
  <si>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</si>
  <si>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</si>
  <si>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</si>
  <si>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</si>
  <si>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</si>
  <si>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</si>
  <si>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</si>
  <si>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</si>
  <si>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</si>
  <si>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</si>
  <si>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</si>
  <si>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</si>
  <si>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</si>
  <si>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</si>
  <si>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</si>
  <si>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</si>
  <si>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</si>
  <si>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</si>
  <si>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</si>
  <si>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</si>
  <si>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</si>
  <si>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</si>
  <si>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</si>
  <si>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</si>
  <si>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</si>
  <si>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</si>
  <si>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</si>
  <si>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</si>
  <si>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</si>
  <si>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</si>
  <si>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</si>
  <si>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</si>
  <si>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</si>
  <si>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</si>
  <si>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</si>
  <si>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</si>
  <si>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</si>
  <si>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</si>
  <si>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</si>
  <si>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</si>
  <si>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</si>
  <si>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</si>
  <si>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</si>
  <si>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</si>
  <si>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</si>
  <si>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</si>
  <si>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</si>
  <si>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</si>
  <si>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</si>
  <si>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</si>
  <si>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</si>
  <si>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</si>
  <si>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</si>
  <si>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</si>
  <si>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</si>
  <si>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</si>
  <si>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</si>
  <si>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</si>
  <si>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</si>
  <si>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</si>
  <si>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</si>
  <si>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</si>
  <si>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</si>
  <si>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</si>
  <si>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</si>
  <si>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</si>
  <si>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</si>
  <si>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</si>
  <si>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</si>
  <si>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</si>
  <si>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</si>
  <si>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</si>
  <si>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</si>
  <si>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</si>
  <si>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</si>
  <si>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</si>
  <si>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</si>
  <si>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</si>
  <si>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</si>
  <si>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</si>
  <si>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</si>
  <si>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</si>
  <si>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</si>
  <si>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</si>
  <si>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</si>
  <si>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</si>
  <si>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</si>
  <si>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</si>
  <si>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</si>
  <si>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</si>
  <si>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</si>
  <si>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</si>
  <si>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</si>
  <si>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</si>
  <si>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</si>
  <si>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</si>
  <si>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</si>
  <si>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</si>
  <si>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</si>
  <si>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</si>
  <si>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</si>
  <si>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</si>
  <si>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</si>
  <si>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</si>
  <si>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</si>
  <si>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</si>
  <si>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</si>
  <si>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</si>
  <si>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</si>
  <si>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</si>
  <si>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</si>
  <si>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</si>
  <si>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</si>
  <si>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</si>
  <si>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</si>
  <si>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</si>
  <si>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</si>
  <si>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</si>
  <si>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</si>
  <si>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</si>
  <si>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</si>
  <si>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</si>
  <si>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</si>
  <si>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</si>
  <si>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</si>
  <si>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</si>
  <si>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</si>
  <si>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</si>
  <si>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</si>
  <si>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</si>
  <si>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</si>
  <si>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</si>
  <si>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</si>
  <si>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</si>
  <si>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</si>
  <si>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</si>
  <si>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</si>
  <si>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</si>
  <si>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</si>
  <si>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</si>
  <si>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</si>
  <si>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</si>
  <si>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</si>
  <si>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</si>
  <si>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</si>
  <si>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</si>
  <si>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</si>
  <si>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</si>
  <si>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</si>
  <si>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</si>
  <si>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</si>
  <si>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</si>
  <si>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</si>
  <si>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</si>
  <si>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</si>
  <si>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</si>
  <si>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</si>
  <si>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</si>
  <si>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</si>
  <si>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</si>
  <si>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</si>
  <si>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</si>
  <si>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</si>
  <si>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</si>
  <si>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</si>
  <si>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</si>
  <si>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</si>
  <si>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</si>
  <si>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</si>
  <si>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</si>
  <si>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</si>
  <si>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</si>
  <si>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</si>
  <si>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</si>
  <si>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</si>
  <si>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</si>
  <si>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</si>
  <si>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</si>
  <si>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</si>
  <si>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</si>
  <si>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</si>
  <si>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</si>
  <si>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</si>
  <si>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</si>
  <si>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</si>
  <si>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</si>
  <si>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</si>
  <si>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</si>
  <si>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</si>
  <si>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</si>
  <si>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</si>
  <si>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</si>
  <si>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</si>
  <si>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</si>
  <si>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</si>
  <si>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</si>
  <si>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</si>
  <si>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</si>
  <si>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</si>
  <si>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</si>
  <si>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</si>
  <si>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</si>
  <si>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</si>
  <si>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</si>
  <si>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</si>
  <si>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</si>
  <si>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</si>
  <si>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</si>
  <si>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</si>
  <si>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</si>
  <si>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</si>
  <si>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</si>
  <si>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</si>
  <si>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</si>
  <si>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</si>
  <si>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</si>
  <si>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</si>
  <si>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</si>
  <si>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</si>
  <si>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</si>
  <si>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</si>
  <si>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</si>
  <si>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</si>
  <si>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</si>
  <si>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</si>
  <si>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</si>
  <si>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</si>
  <si>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</si>
  <si>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</si>
  <si>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</si>
  <si>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</si>
  <si>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</si>
  <si>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</si>
  <si>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</si>
  <si>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</si>
  <si>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</si>
  <si>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</si>
  <si>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</si>
  <si>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</si>
  <si>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</si>
  <si>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</si>
  <si>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</si>
  <si>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</si>
  <si>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</si>
  <si>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</si>
  <si>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</si>
  <si>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</si>
  <si>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</si>
  <si>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</si>
  <si>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</si>
  <si>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</si>
  <si>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</si>
  <si>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</si>
  <si>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</si>
  <si>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</si>
  <si>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</si>
  <si>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</si>
  <si>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</si>
  <si>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</si>
  <si>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</si>
  <si>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</si>
  <si>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</si>
  <si>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</si>
  <si>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</si>
  <si>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</si>
  <si>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</si>
  <si>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</si>
  <si>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</si>
  <si>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</si>
  <si>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</si>
  <si>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</si>
  <si>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</si>
  <si>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</si>
  <si>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</si>
  <si>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</si>
  <si>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</si>
  <si>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</si>
  <si>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</si>
  <si>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</si>
  <si>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</si>
  <si>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</si>
  <si>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</si>
  <si>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</si>
  <si>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</si>
  <si>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</si>
  <si>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</si>
  <si>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</si>
  <si>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</si>
  <si>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</si>
  <si>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</si>
  <si>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</si>
  <si>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</si>
  <si>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</si>
  <si>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</si>
  <si>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</si>
  <si>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</si>
  <si>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</si>
  <si>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</si>
  <si>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</si>
  <si>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</si>
  <si>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</si>
  <si>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</si>
  <si>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</si>
  <si>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</si>
  <si>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</si>
  <si>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</si>
  <si>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</si>
  <si>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</si>
  <si>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</si>
  <si>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</si>
  <si>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</si>
  <si>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</si>
  <si>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</si>
  <si>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</si>
  <si>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</si>
  <si>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</si>
  <si>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</si>
  <si>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</si>
  <si>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</si>
  <si>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</si>
  <si>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</si>
  <si>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</si>
  <si>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</si>
  <si>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</si>
  <si>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</si>
  <si>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</si>
  <si>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</si>
  <si>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</si>
  <si>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</si>
  <si>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</si>
  <si>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</si>
  <si>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</si>
  <si>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</si>
  <si>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</si>
  <si>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</si>
  <si>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</si>
  <si>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</si>
  <si>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</si>
  <si>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</si>
  <si>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</si>
  <si>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</si>
  <si>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</si>
  <si>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</si>
  <si>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</si>
  <si>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</si>
  <si>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</si>
  <si>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</si>
  <si>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</si>
  <si>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</si>
  <si>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</si>
  <si>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</si>
  <si>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</si>
  <si>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</si>
  <si>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</si>
  <si>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</si>
  <si>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</si>
  <si>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</si>
  <si>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</si>
  <si>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</si>
  <si>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</si>
  <si>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</si>
  <si>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</si>
  <si>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</si>
  <si>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</si>
  <si>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</si>
  <si>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</si>
  <si>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</si>
  <si>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</si>
  <si>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</si>
  <si>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</si>
  <si>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</si>
  <si>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</si>
  <si>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</si>
  <si>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</si>
  <si>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</si>
  <si>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</si>
  <si>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</si>
  <si>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</si>
  <si>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</si>
  <si>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</si>
  <si>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</si>
  <si>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</si>
  <si>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</si>
  <si>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</si>
  <si>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</si>
  <si>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</si>
  <si>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</si>
  <si>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</si>
  <si>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</si>
  <si>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</si>
  <si>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</si>
  <si>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</si>
  <si>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</si>
  <si>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</si>
  <si>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</si>
  <si>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</si>
  <si>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</si>
  <si>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</si>
  <si>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</si>
  <si>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</si>
  <si>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</si>
  <si>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</si>
  <si>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</si>
  <si>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</si>
  <si>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</si>
  <si>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</si>
  <si>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</si>
  <si>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</si>
  <si>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</si>
  <si>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</si>
  <si>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</si>
  <si>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</si>
  <si>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</si>
  <si>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</si>
  <si>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</si>
  <si>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</si>
  <si>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</si>
  <si>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</si>
  <si>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</si>
  <si>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</si>
  <si>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</si>
  <si>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</si>
  <si>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</si>
  <si>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</si>
  <si>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</si>
  <si>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</si>
  <si>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</si>
  <si>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</si>
  <si>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</si>
  <si>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</si>
  <si>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</si>
  <si>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</si>
  <si>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</si>
  <si>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</si>
  <si>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</si>
  <si>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</si>
  <si>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</si>
  <si>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</si>
  <si>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</si>
  <si>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</si>
  <si>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</si>
  <si>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</si>
  <si>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</si>
  <si>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</si>
  <si>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</si>
  <si>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</si>
  <si>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</si>
  <si>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</si>
  <si>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</si>
  <si>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</si>
  <si>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</si>
  <si>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</si>
  <si>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</si>
  <si>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</si>
  <si>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</si>
  <si>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</si>
  <si>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</si>
  <si>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</si>
  <si>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</si>
  <si>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</si>
  <si>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</si>
  <si>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</si>
  <si>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</si>
  <si>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</si>
  <si>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</si>
  <si>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</si>
  <si>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</si>
  <si>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</si>
  <si>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</si>
  <si>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</si>
  <si>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</si>
  <si>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</si>
  <si>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</si>
  <si>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</si>
  <si>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</si>
  <si>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</si>
  <si>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</si>
  <si>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</si>
  <si>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</si>
  <si>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</si>
  <si>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</si>
  <si>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</si>
  <si>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</si>
  <si>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</si>
  <si>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</si>
  <si>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</si>
  <si>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</si>
  <si>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</si>
  <si>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</si>
  <si>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</si>
  <si>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</si>
  <si>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</si>
  <si>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</si>
  <si>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</si>
  <si>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</si>
  <si>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</si>
  <si>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</si>
  <si>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</si>
  <si>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</si>
  <si>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</si>
  <si>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</si>
  <si>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</si>
  <si>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</si>
  <si>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</si>
  <si>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</si>
  <si>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</si>
  <si>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</si>
  <si>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</si>
  <si>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</si>
  <si>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</si>
  <si>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</si>
  <si>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</si>
  <si>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</si>
  <si>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</si>
  <si>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</si>
  <si>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</si>
  <si>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</si>
  <si>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</si>
  <si>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</si>
  <si>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</si>
  <si>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</si>
  <si>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</si>
  <si>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</si>
  <si>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</si>
  <si>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</si>
  <si>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</si>
  <si>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</si>
  <si>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</si>
  <si>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</si>
  <si>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</si>
  <si>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</si>
  <si>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</si>
  <si>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</si>
  <si>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</si>
  <si>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</si>
  <si>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</si>
  <si>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</si>
  <si>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</si>
  <si>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</si>
  <si>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</si>
  <si>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</si>
  <si>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</si>
  <si>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</si>
  <si>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</si>
  <si>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</si>
  <si>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</si>
  <si>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</si>
  <si>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</si>
  <si>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</si>
  <si>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</si>
  <si>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</si>
  <si>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</si>
  <si>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</si>
  <si>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</si>
  <si>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</si>
  <si>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</si>
  <si>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</si>
  <si>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</si>
  <si>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</si>
  <si>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</si>
  <si>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</si>
  <si>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</si>
  <si>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</si>
  <si>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</si>
  <si>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</si>
  <si>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</si>
  <si>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</si>
  <si>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</si>
  <si>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</si>
  <si>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</si>
  <si>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</si>
  <si>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</si>
  <si>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</si>
  <si>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</si>
  <si>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</si>
  <si>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</si>
  <si>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</si>
  <si>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</si>
  <si>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</si>
  <si>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</si>
  <si>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</si>
  <si>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</si>
  <si>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</si>
  <si>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</si>
  <si>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</si>
  <si>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</si>
  <si>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</si>
  <si>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</si>
  <si>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</si>
  <si>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</si>
  <si>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</si>
  <si>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</si>
  <si>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</si>
  <si>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</si>
  <si>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</si>
  <si>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</si>
  <si>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</si>
  <si>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</si>
  <si>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</si>
  <si>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</si>
  <si>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</si>
  <si>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</si>
  <si>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</si>
  <si>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</si>
  <si>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</si>
  <si>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</si>
  <si>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</si>
  <si>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</si>
  <si>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</si>
  <si>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</si>
  <si>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</si>
  <si>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</si>
  <si>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</si>
  <si>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</si>
  <si>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</si>
  <si>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</si>
  <si>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</si>
  <si>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</si>
  <si>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</si>
  <si>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</si>
  <si>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</si>
  <si>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</si>
  <si>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</si>
  <si>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</si>
  <si>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</si>
  <si>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</si>
  <si>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</si>
  <si>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</si>
  <si>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</si>
  <si>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</si>
  <si>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</si>
  <si>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</si>
  <si>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</si>
  <si>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</si>
  <si>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</si>
  <si>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</si>
  <si>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</si>
  <si>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</si>
  <si>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</si>
  <si>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</si>
  <si>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</si>
  <si>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</si>
  <si>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</si>
  <si>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</si>
  <si>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</si>
  <si>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</si>
  <si>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</si>
  <si>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</si>
  <si>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</si>
  <si>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</si>
  <si>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</si>
  <si>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</si>
  <si>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</si>
  <si>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</si>
  <si>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</si>
  <si>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</si>
  <si>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</si>
  <si>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</si>
  <si>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</si>
  <si>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</si>
  <si>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</si>
  <si>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</si>
  <si>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</si>
  <si>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</si>
  <si>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</si>
  <si>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</si>
  <si>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</si>
  <si>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</si>
  <si>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</si>
  <si>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</si>
  <si>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</si>
  <si>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</si>
  <si>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</si>
  <si>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</si>
  <si>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</si>
  <si>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</si>
  <si>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</si>
  <si>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</si>
  <si>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</si>
  <si>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</si>
  <si>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</si>
  <si>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</si>
  <si>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</si>
  <si>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</si>
  <si>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</si>
  <si>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</si>
  <si>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</si>
  <si>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</si>
  <si>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</si>
  <si>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</si>
  <si>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</si>
  <si>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</si>
  <si>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</si>
  <si>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</si>
  <si>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</si>
  <si>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</si>
  <si>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</si>
  <si>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</si>
  <si>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</si>
  <si>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</si>
  <si>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</si>
  <si>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</si>
  <si>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</si>
  <si>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</si>
  <si>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</si>
  <si>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</si>
  <si>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</si>
  <si>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</si>
  <si>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</si>
  <si>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</si>
  <si>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</si>
  <si>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</si>
  <si>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</si>
  <si>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</si>
  <si>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</si>
  <si>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</si>
  <si>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</si>
  <si>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</si>
  <si>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</si>
  <si>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</si>
  <si>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</si>
  <si>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</si>
  <si>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</si>
  <si>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</si>
  <si>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</si>
  <si>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</si>
  <si>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</si>
  <si>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</si>
  <si>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</si>
  <si>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</si>
  <si>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</si>
  <si>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</si>
  <si>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</si>
  <si>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</si>
  <si>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</si>
  <si>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</si>
  <si>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</si>
  <si>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</si>
  <si>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</si>
  <si>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</si>
  <si>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</si>
  <si>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</si>
  <si>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</si>
  <si>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</si>
  <si>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</si>
  <si>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</si>
  <si>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</si>
  <si>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</si>
  <si>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</si>
  <si>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</si>
  <si>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</si>
  <si>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</si>
  <si>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</si>
  <si>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</si>
  <si>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</si>
  <si>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</si>
  <si>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</si>
  <si>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</si>
  <si>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</si>
  <si>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</si>
  <si>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</si>
  <si>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</si>
  <si>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</si>
  <si>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</si>
  <si>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</si>
  <si>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</si>
  <si>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</si>
  <si>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</si>
  <si>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</si>
  <si>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</si>
  <si>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</si>
  <si>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</si>
  <si>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</si>
  <si>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</si>
  <si>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</si>
  <si>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</si>
  <si>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</si>
  <si>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</si>
  <si>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</si>
  <si>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</si>
  <si>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</si>
  <si>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</si>
  <si>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</si>
  <si>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</si>
  <si>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</si>
  <si>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</si>
  <si>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</si>
  <si>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</si>
  <si>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</si>
  <si>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</si>
  <si>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</si>
  <si>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</si>
  <si>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</si>
  <si>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</si>
  <si>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</si>
  <si>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</si>
  <si>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</si>
  <si>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</si>
  <si>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</si>
  <si>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</si>
  <si>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</si>
  <si>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</si>
  <si>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</si>
  <si>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</si>
  <si>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</si>
  <si>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</si>
  <si>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</si>
  <si>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</si>
  <si>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</si>
  <si>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</si>
  <si>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</si>
  <si>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</si>
  <si>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</si>
  <si>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</si>
  <si>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</si>
  <si>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</si>
  <si>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</si>
  <si>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</si>
  <si>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</si>
  <si>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</si>
  <si>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</si>
  <si>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</si>
  <si>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</si>
  <si>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</si>
  <si>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</si>
  <si>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</si>
  <si>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</si>
  <si>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</si>
  <si>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</si>
  <si>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</si>
  <si>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</si>
  <si>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</si>
  <si>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</si>
  <si>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</si>
  <si>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</si>
  <si>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</si>
  <si>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</si>
  <si>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</si>
  <si>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</si>
  <si>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</si>
  <si>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</si>
  <si>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</si>
  <si>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</si>
  <si>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</si>
  <si>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</si>
  <si>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</si>
  <si>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</si>
  <si>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</si>
  <si>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</si>
  <si>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</si>
  <si>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</si>
  <si>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</si>
  <si>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</si>
  <si>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</si>
  <si>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</si>
  <si>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</si>
  <si>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</si>
  <si>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</si>
  <si>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</si>
  <si>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</si>
  <si>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</si>
  <si>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</si>
  <si>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</si>
  <si>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</si>
  <si>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</si>
  <si>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</si>
  <si>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</si>
  <si>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</si>
  <si>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</si>
  <si>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</si>
  <si>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</si>
  <si>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</si>
  <si>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</si>
  <si>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</si>
  <si>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</si>
  <si>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</si>
  <si>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</si>
  <si>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</si>
  <si>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</si>
  <si>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</si>
  <si>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</si>
  <si>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</si>
  <si>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</si>
  <si>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</si>
  <si>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</si>
  <si>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</si>
  <si>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</si>
  <si>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</si>
  <si>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</si>
  <si>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</si>
  <si>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</si>
  <si>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</si>
  <si>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</si>
  <si>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</si>
  <si>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</si>
  <si>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</si>
  <si>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</si>
  <si>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</si>
  <si>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</si>
  <si>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</si>
  <si>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</si>
  <si>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</si>
  <si>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</si>
  <si>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</si>
  <si>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</si>
  <si>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</si>
  <si>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</si>
  <si>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</si>
  <si>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</si>
  <si>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</si>
  <si>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</si>
  <si>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</si>
  <si>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</si>
  <si>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</si>
  <si>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</si>
  <si>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</si>
  <si>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</si>
  <si>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</si>
  <si>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</si>
  <si>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</si>
  <si>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</si>
  <si>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</si>
  <si>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</si>
  <si>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</si>
  <si>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</si>
  <si>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</si>
  <si>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</si>
  <si>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</si>
  <si>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</si>
  <si>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</si>
  <si>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</si>
  <si>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</si>
  <si>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</si>
  <si>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</si>
  <si>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</si>
  <si>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</si>
  <si>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</si>
  <si>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</si>
  <si>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</si>
  <si>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</si>
  <si>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</si>
  <si>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</si>
  <si>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</si>
  <si>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</si>
  <si>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</si>
  <si>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</si>
  <si>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</si>
  <si>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</si>
  <si>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</si>
  <si>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</si>
  <si>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</si>
  <si>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</si>
  <si>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</si>
  <si>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</si>
  <si>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</si>
  <si>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</si>
  <si>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</si>
  <si>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</si>
  <si>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</si>
  <si>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</si>
  <si>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</si>
  <si>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</si>
  <si>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</si>
  <si>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</si>
  <si>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</si>
  <si>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</si>
  <si>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</si>
  <si>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</si>
  <si>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</si>
  <si>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</si>
  <si>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</si>
  <si>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</si>
  <si>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</si>
  <si>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</si>
  <si>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</si>
  <si>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</si>
  <si>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</si>
  <si>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</si>
  <si>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</si>
  <si>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</si>
  <si>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</si>
  <si>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</si>
  <si>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</si>
  <si>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</si>
  <si>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</si>
  <si>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</si>
  <si>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</si>
  <si>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</si>
  <si>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</si>
  <si>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</si>
  <si>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</si>
  <si>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</si>
  <si>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</si>
  <si>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</si>
  <si>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</si>
  <si>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</si>
  <si>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</si>
  <si>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</si>
  <si>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</si>
  <si>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</si>
  <si>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</si>
  <si>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</si>
  <si>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</si>
  <si>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</si>
  <si>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</si>
  <si>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</si>
  <si>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</si>
  <si>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</si>
  <si>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</si>
  <si>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</si>
  <si>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</si>
  <si>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</si>
  <si>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</si>
  <si>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</si>
  <si>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</si>
  <si>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</si>
  <si>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</si>
  <si>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</si>
  <si>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</si>
  <si>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</si>
  <si>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</si>
  <si>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</si>
  <si>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</si>
  <si>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</si>
  <si>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</si>
  <si>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</si>
  <si>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</si>
  <si>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</si>
  <si>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</si>
  <si>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</si>
  <si>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</si>
  <si>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</si>
  <si>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</si>
  <si>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</si>
  <si>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</si>
  <si>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</si>
  <si>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</si>
  <si>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</si>
  <si>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</si>
  <si>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</si>
  <si>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</si>
  <si>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</si>
  <si>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</si>
  <si>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</si>
  <si>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</si>
  <si>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</si>
  <si>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</si>
  <si>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</si>
  <si>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</si>
  <si>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</si>
  <si>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</si>
  <si>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</si>
  <si>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</si>
  <si>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</si>
  <si>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</si>
  <si>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</si>
  <si>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</si>
  <si>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</si>
  <si>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</si>
  <si>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</si>
  <si>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</si>
  <si>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</si>
  <si>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</si>
  <si>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</si>
  <si>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</si>
  <si>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</si>
  <si>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</si>
  <si>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</si>
  <si>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</si>
  <si>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</si>
  <si>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</si>
  <si>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</si>
  <si>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</si>
  <si>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</si>
  <si>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</si>
  <si>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</si>
  <si>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</si>
  <si>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</si>
  <si>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</si>
  <si>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</si>
  <si>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</si>
  <si>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</si>
  <si>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</si>
  <si>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</si>
  <si>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</si>
  <si>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</si>
  <si>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</si>
  <si>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</si>
  <si>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</si>
  <si>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</si>
  <si>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</si>
  <si>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</si>
  <si>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</si>
  <si>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</si>
  <si>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</si>
  <si>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</si>
  <si>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</si>
  <si>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</si>
  <si>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</si>
  <si>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</si>
  <si>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</si>
  <si>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</si>
  <si>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</si>
  <si>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</si>
  <si>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</si>
  <si>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</si>
  <si>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</si>
  <si>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</si>
  <si>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</si>
  <si>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</si>
  <si>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</si>
  <si>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</si>
  <si>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</si>
  <si>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</si>
  <si>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</si>
  <si>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</si>
  <si>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</si>
  <si>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</si>
  <si>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</si>
  <si>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</si>
  <si>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</si>
  <si>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</si>
  <si>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</si>
  <si>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</si>
  <si>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</si>
  <si>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</si>
  <si>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</si>
  <si>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</si>
  <si>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</si>
  <si>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</si>
  <si>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</si>
  <si>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</si>
  <si>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</si>
  <si>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</si>
  <si>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</si>
  <si>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</si>
  <si>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</si>
  <si>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</si>
  <si>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</si>
  <si>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</si>
  <si>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</si>
  <si>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</si>
  <si>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</si>
  <si>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</si>
  <si>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</si>
  <si>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</si>
  <si>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</si>
  <si>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</si>
  <si>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</si>
  <si>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</si>
  <si>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</si>
  <si>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</si>
  <si>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</si>
  <si>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</si>
  <si>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</si>
  <si>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</si>
  <si>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</si>
  <si>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</si>
  <si>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</si>
  <si>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</si>
  <si>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</si>
  <si>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</si>
  <si>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</si>
  <si>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</si>
  <si>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</si>
  <si>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</si>
  <si>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</si>
  <si>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</si>
  <si>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</si>
  <si>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</si>
  <si>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</si>
  <si>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</si>
  <si>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</si>
  <si>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</si>
  <si>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</si>
  <si>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</si>
  <si>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</si>
  <si>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</si>
  <si>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</si>
  <si>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</si>
  <si>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</si>
  <si>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</si>
  <si>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</si>
  <si>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</si>
  <si>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</si>
  <si>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</si>
  <si>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</si>
  <si>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</si>
  <si>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</si>
  <si>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</si>
  <si>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</si>
  <si>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</si>
  <si>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</si>
  <si>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</si>
  <si>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</si>
  <si>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</si>
  <si>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</si>
  <si>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</si>
  <si>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</si>
  <si>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</si>
  <si>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</si>
  <si>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</si>
  <si>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</si>
  <si>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</si>
  <si>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</si>
  <si>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</si>
  <si>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</si>
  <si>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</si>
  <si>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</si>
  <si>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</si>
  <si>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</si>
  <si>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</si>
  <si>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</si>
  <si>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</si>
  <si>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</si>
  <si>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</si>
  <si>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</si>
  <si>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</si>
  <si>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</si>
  <si>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</si>
  <si>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</si>
  <si>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</si>
  <si>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</si>
  <si>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</si>
  <si>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</si>
  <si>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</si>
  <si>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</si>
  <si>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</si>
  <si>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</si>
  <si>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</si>
  <si>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</si>
  <si>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</si>
  <si>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</si>
  <si>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</si>
  <si>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</si>
  <si>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</si>
  <si>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</si>
  <si>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</si>
  <si>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</si>
  <si>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</si>
  <si>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</si>
  <si>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</si>
  <si>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</si>
  <si>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</si>
  <si>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</si>
  <si>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</si>
  <si>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</si>
  <si>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</si>
  <si>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</si>
  <si>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</si>
  <si>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</si>
  <si>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</si>
  <si>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</si>
  <si>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</si>
  <si>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</si>
  <si>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</si>
  <si>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</si>
  <si>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</si>
  <si>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</si>
  <si>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</si>
  <si>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</si>
  <si>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</si>
  <si>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</si>
  <si>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</si>
  <si>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</si>
  <si>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</si>
  <si>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</si>
  <si>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</si>
  <si>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</si>
  <si>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</si>
  <si>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</si>
  <si>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</si>
  <si>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</si>
  <si>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</si>
  <si>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</si>
  <si>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</si>
  <si>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</si>
  <si>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</si>
  <si>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</si>
  <si>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</si>
  <si>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</si>
  <si>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</si>
  <si>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</si>
  <si>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</si>
  <si>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</si>
  <si>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</si>
  <si>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</si>
  <si>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</si>
  <si>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</si>
  <si>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</si>
  <si>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</si>
  <si>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</si>
  <si>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</si>
  <si>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</si>
  <si>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</si>
  <si>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</si>
  <si>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</si>
  <si>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</si>
  <si>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</si>
  <si>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</si>
  <si>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</si>
  <si>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</si>
  <si>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</si>
  <si>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</si>
  <si>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</si>
  <si>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</si>
  <si>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</si>
  <si>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</si>
  <si>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</si>
  <si>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</si>
  <si>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</si>
  <si>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</si>
  <si>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</si>
  <si>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</si>
  <si>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</si>
  <si>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</si>
  <si>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</si>
  <si>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</si>
  <si>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</si>
  <si>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</si>
  <si>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</si>
  <si>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</si>
  <si>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</si>
  <si>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</si>
  <si>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</si>
  <si>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</si>
  <si>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</si>
  <si>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</si>
  <si>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</si>
  <si>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</si>
  <si>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</si>
  <si>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</si>
  <si>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</si>
  <si>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</si>
  <si>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</si>
  <si>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</si>
  <si>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</si>
  <si>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</si>
  <si>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</si>
  <si>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</si>
  <si>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</si>
  <si>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</si>
  <si>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</si>
  <si>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</si>
  <si>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</si>
  <si>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</si>
  <si>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</si>
  <si>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</si>
  <si>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</si>
  <si>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</si>
  <si>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</si>
  <si>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</si>
  <si>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</si>
  <si>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</si>
  <si>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</si>
  <si>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</si>
  <si>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</si>
  <si>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</si>
  <si>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</si>
  <si>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</si>
  <si>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</si>
  <si>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</si>
  <si>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</si>
  <si>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</si>
  <si>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</si>
  <si>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</si>
  <si>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</si>
  <si>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</si>
  <si>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</si>
  <si>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</si>
  <si>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</si>
  <si>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</si>
  <si>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</si>
  <si>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</si>
  <si>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</si>
  <si>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</si>
  <si>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</si>
  <si>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</si>
  <si>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</si>
  <si>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</si>
  <si>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</si>
  <si>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</si>
  <si>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</si>
  <si>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</si>
  <si>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</si>
  <si>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</si>
  <si>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</si>
  <si>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</si>
  <si>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</si>
  <si>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</si>
  <si>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</si>
  <si>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</si>
  <si>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</si>
  <si>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</si>
  <si>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</si>
  <si>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</si>
  <si>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</si>
  <si>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</si>
  <si>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</si>
  <si>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</si>
  <si>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</si>
  <si>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</si>
  <si>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</si>
  <si>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</si>
  <si>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</si>
  <si>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</si>
  <si>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</si>
  <si>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</si>
  <si>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</si>
  <si>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</si>
  <si>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</si>
  <si>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</si>
  <si>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</si>
  <si>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</si>
  <si>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</si>
  <si>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</si>
  <si>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</si>
  <si>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</si>
  <si>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</si>
  <si>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</si>
  <si>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</si>
  <si>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</si>
  <si>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</si>
  <si>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</si>
  <si>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</si>
  <si>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</si>
  <si>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</si>
  <si>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</si>
  <si>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</si>
  <si>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</si>
  <si>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</si>
  <si>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</si>
  <si>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</si>
  <si>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</si>
  <si>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</si>
  <si>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</si>
  <si>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</si>
  <si>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</si>
  <si>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</si>
  <si>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</si>
  <si>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</si>
  <si>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</si>
  <si>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</si>
  <si>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</si>
  <si>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</si>
  <si>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</si>
  <si>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</si>
  <si>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</si>
  <si>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</si>
  <si>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</si>
  <si>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</si>
  <si>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</si>
  <si>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</si>
  <si>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</si>
  <si>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</si>
  <si>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</si>
  <si>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</si>
  <si>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</si>
  <si>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</si>
  <si>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</si>
  <si>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</si>
  <si>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</si>
  <si>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</si>
  <si>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</si>
  <si>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</si>
  <si>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</si>
  <si>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</si>
  <si>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</si>
  <si>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</si>
  <si>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</si>
  <si>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</si>
  <si>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</si>
  <si>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</si>
  <si>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</si>
  <si>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</si>
  <si>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</si>
  <si>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</si>
  <si>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</si>
  <si>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</si>
  <si>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</si>
  <si>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</si>
  <si>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</si>
  <si>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</si>
  <si>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</si>
  <si>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</si>
  <si>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</si>
  <si>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</si>
  <si>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</si>
  <si>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</si>
  <si>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</si>
  <si>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</si>
  <si>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</si>
  <si>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</si>
  <si>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</si>
  <si>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</si>
  <si>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</si>
  <si>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</si>
  <si>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</si>
  <si>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</si>
  <si>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</si>
  <si>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</si>
  <si>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</si>
  <si>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</si>
  <si>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</si>
  <si>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</si>
  <si>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</si>
  <si>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</si>
  <si>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</si>
  <si>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</si>
  <si>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</si>
  <si>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</si>
  <si>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</si>
  <si>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</si>
  <si>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</si>
  <si>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</si>
  <si>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</si>
  <si>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</si>
  <si>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</si>
  <si>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</si>
  <si>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</si>
  <si>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</si>
  <si>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</si>
  <si>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</si>
  <si>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</si>
  <si>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</si>
  <si>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</si>
  <si>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</si>
  <si>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</si>
  <si>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</si>
  <si>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</si>
  <si>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</si>
  <si>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</si>
  <si>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</si>
  <si>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</si>
  <si>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</si>
  <si>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</si>
  <si>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</si>
  <si>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</si>
  <si>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</si>
  <si>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</si>
  <si>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</si>
  <si>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</si>
  <si>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</si>
  <si>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</si>
  <si>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</si>
  <si>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</si>
  <si>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</si>
  <si>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</si>
  <si>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</si>
  <si>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</si>
  <si>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</si>
  <si>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</si>
  <si>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</si>
  <si>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</si>
  <si>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</si>
  <si>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</si>
  <si>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</si>
  <si>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</si>
  <si>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</si>
  <si>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</si>
  <si>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</si>
  <si>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</si>
  <si>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</si>
  <si>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</si>
  <si>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</si>
  <si>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</si>
  <si>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</si>
  <si>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</si>
  <si>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</si>
  <si>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</si>
  <si>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</si>
  <si>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</si>
  <si>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</si>
  <si>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</si>
  <si>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</si>
  <si>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</si>
  <si>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</si>
  <si>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</si>
  <si>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</si>
  <si>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</si>
  <si>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</si>
  <si>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</si>
  <si>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</si>
  <si>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</si>
  <si>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</si>
  <si>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</si>
  <si>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</si>
  <si>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</si>
  <si>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</si>
  <si>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</si>
  <si>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</si>
  <si>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</si>
  <si>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</si>
  <si>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</si>
  <si>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</si>
  <si>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</si>
  <si>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</si>
  <si>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</si>
  <si>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</si>
  <si>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</si>
  <si>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</si>
  <si>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</si>
  <si>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</si>
  <si>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</si>
  <si>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</si>
  <si>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</si>
  <si>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</si>
  <si>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</si>
  <si>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</si>
  <si>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</si>
  <si>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</si>
  <si>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</si>
  <si>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</si>
  <si>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</si>
  <si>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</si>
  <si>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</si>
  <si>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</si>
  <si>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</si>
  <si>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</si>
  <si>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</si>
  <si>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</si>
  <si>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</si>
  <si>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</si>
  <si>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</si>
  <si>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</si>
  <si>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</si>
  <si>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</si>
  <si>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</si>
  <si>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</si>
  <si>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</si>
  <si>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</si>
  <si>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</si>
  <si>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</si>
  <si>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</si>
  <si>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</si>
  <si>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</si>
  <si>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</si>
  <si>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</si>
  <si>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</si>
  <si>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</si>
  <si>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</si>
  <si>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</si>
  <si>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</si>
  <si>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</si>
  <si>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</si>
  <si>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</si>
  <si>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</si>
  <si>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</si>
  <si>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</si>
  <si>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</si>
  <si>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</si>
  <si>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</si>
  <si>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</si>
  <si>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</si>
  <si>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</si>
  <si>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</si>
  <si>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</si>
  <si>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</si>
  <si>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</si>
  <si>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</si>
  <si>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</si>
  <si>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</si>
  <si>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</si>
  <si>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</si>
  <si>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</si>
  <si>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</si>
  <si>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</si>
  <si>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</si>
  <si>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</si>
  <si>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</si>
  <si>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</si>
  <si>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</si>
  <si>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</si>
  <si>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</si>
  <si>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</si>
  <si>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</si>
  <si>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</si>
  <si>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</si>
  <si>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</si>
  <si>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</si>
  <si>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</si>
  <si>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</si>
  <si>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</si>
  <si>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</si>
  <si>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</si>
  <si>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</si>
  <si>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</si>
  <si>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</si>
  <si>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</si>
  <si>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</si>
  <si>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</si>
  <si>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</si>
  <si>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</si>
  <si>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</si>
  <si>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</si>
  <si>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</si>
  <si>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</si>
  <si>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</si>
  <si>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</si>
  <si>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</si>
  <si>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</si>
  <si>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</si>
  <si>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</si>
  <si>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</si>
  <si>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</si>
  <si>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</si>
  <si>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</si>
  <si>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</si>
  <si>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</si>
  <si>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</si>
  <si>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</si>
  <si>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</si>
  <si>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</si>
  <si>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</si>
  <si>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</si>
  <si>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</si>
  <si>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</si>
  <si>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</si>
  <si>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</si>
  <si>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</si>
  <si>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</si>
  <si>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</si>
  <si>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</si>
  <si>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</si>
  <si>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</si>
  <si>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</si>
  <si>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</si>
  <si>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</si>
  <si>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</si>
  <si>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</si>
  <si>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</si>
  <si>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</si>
  <si>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</si>
  <si>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</si>
  <si>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</si>
  <si>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</si>
  <si>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</si>
  <si>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</si>
  <si>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</si>
  <si>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</si>
  <si>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</si>
  <si>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</si>
  <si>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</si>
  <si>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</si>
  <si>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</si>
  <si>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</si>
  <si>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</si>
  <si>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</si>
  <si>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</si>
  <si>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</si>
  <si>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</si>
  <si>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</si>
  <si>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</si>
  <si>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</si>
  <si>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</si>
  <si>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</si>
  <si>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</si>
  <si>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</si>
  <si>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</si>
  <si>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</si>
  <si>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</si>
  <si>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</si>
  <si>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</si>
  <si>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</si>
  <si>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</si>
  <si>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</si>
  <si>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</si>
  <si>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</si>
  <si>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</si>
  <si>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</si>
  <si>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</si>
  <si>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</si>
  <si>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</si>
  <si>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</si>
  <si>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</si>
  <si>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</si>
  <si>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</si>
  <si>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</si>
  <si>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</si>
  <si>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</si>
  <si>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</si>
  <si>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</si>
  <si>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</si>
  <si>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</si>
  <si>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</si>
  <si>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</si>
  <si>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</si>
  <si>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</si>
  <si>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</si>
  <si>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</si>
  <si>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</si>
  <si>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</si>
  <si>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</si>
  <si>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</si>
  <si>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</si>
  <si>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</si>
  <si>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</si>
  <si>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</si>
  <si>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</si>
  <si>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</si>
  <si>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</si>
  <si>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</si>
  <si>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</si>
  <si>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</si>
  <si>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</si>
  <si>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</si>
  <si>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</si>
  <si>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</si>
  <si>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</si>
  <si>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</si>
  <si>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</si>
  <si>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</si>
  <si>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</si>
  <si>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</si>
  <si>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</si>
  <si>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</si>
  <si>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</si>
  <si>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</si>
  <si>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</si>
  <si>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</si>
  <si>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</si>
  <si>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</si>
  <si>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</si>
  <si>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</si>
  <si>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</si>
  <si>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</si>
  <si>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</si>
  <si>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</si>
  <si>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</si>
  <si>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</si>
  <si>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</si>
  <si>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</si>
  <si>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</si>
  <si>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</si>
  <si>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</si>
  <si>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</si>
  <si>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</si>
  <si>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</si>
  <si>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</si>
  <si>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</si>
  <si>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</si>
  <si>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</si>
  <si>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</si>
  <si>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</si>
  <si>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</si>
  <si>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</si>
  <si>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</si>
  <si>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</si>
  <si>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</si>
  <si>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</si>
  <si>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</si>
  <si>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</si>
  <si>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</si>
  <si>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</si>
  <si>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</si>
  <si>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</si>
  <si>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</si>
  <si>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</si>
  <si>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</si>
  <si>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</si>
  <si>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</si>
  <si>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</si>
  <si>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</si>
  <si>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</si>
  <si>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</si>
  <si>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</si>
  <si>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</si>
  <si>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</si>
  <si>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</si>
  <si>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</si>
  <si>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</si>
  <si>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</si>
  <si>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</si>
  <si>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</si>
  <si>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</si>
  <si>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</si>
  <si>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</si>
  <si>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</si>
  <si>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</si>
  <si>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</si>
  <si>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</si>
  <si>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</si>
  <si>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</si>
  <si>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</si>
  <si>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</si>
  <si>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</si>
  <si>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</si>
  <si>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</si>
  <si>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</si>
  <si>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</si>
  <si>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</si>
  <si>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</si>
  <si>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</si>
  <si>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</si>
  <si>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</si>
  <si>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</si>
  <si>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</si>
  <si>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</si>
  <si>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</si>
  <si>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</si>
  <si>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</si>
  <si>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</si>
  <si>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</si>
  <si>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</si>
  <si>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</si>
  <si>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</si>
  <si>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</si>
  <si>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</si>
  <si>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</si>
  <si>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</si>
  <si>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</si>
  <si>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</si>
  <si>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</si>
  <si>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</si>
  <si>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</si>
  <si>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</si>
  <si>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</si>
  <si>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</si>
  <si>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</si>
  <si>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</si>
  <si>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</si>
  <si>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</si>
  <si>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</si>
  <si>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</si>
  <si>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</si>
  <si>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</si>
  <si>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</si>
  <si>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</si>
  <si>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</si>
  <si>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</si>
  <si>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</si>
  <si>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</si>
  <si>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</si>
  <si>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</si>
  <si>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</si>
  <si>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</si>
  <si>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</si>
  <si>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</si>
  <si>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</si>
  <si>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</si>
  <si>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</si>
  <si>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</si>
  <si>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</si>
  <si>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</si>
  <si>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</si>
  <si>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</si>
  <si>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</si>
  <si>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</si>
  <si>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</si>
  <si>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</si>
  <si>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</si>
  <si>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</si>
  <si>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</si>
  <si>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</si>
  <si>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</si>
  <si>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</si>
  <si>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</si>
  <si>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</si>
  <si>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</si>
  <si>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</si>
  <si>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</si>
  <si>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</si>
  <si>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</si>
  <si>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</si>
  <si>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</si>
  <si>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</si>
  <si>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</si>
  <si>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</si>
  <si>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</si>
  <si>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</si>
  <si>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</si>
  <si>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</si>
  <si>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</si>
  <si>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</si>
  <si>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</si>
  <si>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</si>
  <si>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</si>
  <si>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</si>
  <si>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</si>
  <si>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</si>
  <si>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</si>
  <si>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</si>
  <si>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</si>
  <si>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</si>
  <si>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</si>
  <si>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</si>
  <si>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</si>
  <si>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</si>
  <si>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</si>
  <si>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</si>
  <si>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</si>
  <si>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</si>
  <si>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</si>
  <si>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</si>
  <si>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</si>
  <si>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</si>
  <si>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</si>
  <si>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</si>
  <si>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</si>
  <si>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</si>
  <si>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</si>
  <si>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</si>
  <si>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</si>
  <si>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</si>
  <si>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</si>
  <si>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</si>
  <si>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</si>
  <si>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</si>
  <si>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</si>
  <si>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</si>
  <si>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</si>
  <si>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</si>
  <si>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</si>
  <si>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</si>
  <si>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</si>
  <si>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</si>
  <si>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</si>
  <si>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</si>
  <si>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</si>
  <si>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</si>
  <si>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</si>
  <si>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</si>
  <si>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</si>
  <si>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</si>
  <si>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</si>
  <si>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</si>
  <si>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</si>
  <si>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</si>
  <si>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</si>
  <si>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</si>
  <si>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</si>
  <si>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</si>
  <si>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</si>
  <si>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</si>
  <si>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</si>
  <si>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</si>
  <si>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</si>
  <si>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</si>
  <si>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</si>
  <si>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</si>
  <si>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</si>
  <si>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</si>
  <si>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</si>
  <si>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</si>
  <si>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</si>
  <si>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</si>
  <si>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</si>
  <si>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</si>
  <si>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</si>
  <si>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</si>
  <si>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</si>
  <si>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</si>
  <si>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</si>
  <si>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</si>
  <si>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</si>
  <si>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</si>
  <si>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</si>
  <si>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</si>
  <si>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</si>
  <si>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</si>
  <si>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</si>
  <si>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</si>
  <si>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</si>
  <si>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</si>
  <si>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</si>
  <si>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</si>
  <si>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</si>
  <si>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</si>
  <si>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</si>
  <si>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</si>
  <si>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</si>
  <si>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</si>
  <si>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</si>
  <si>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</si>
  <si>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</si>
  <si>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</si>
  <si>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</si>
  <si>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</si>
  <si>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</si>
  <si>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</si>
  <si>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</si>
  <si>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</si>
  <si>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</si>
  <si>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</si>
  <si>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</si>
  <si>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</si>
  <si>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</si>
  <si>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</si>
  <si>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</si>
  <si>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</si>
  <si>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</si>
  <si>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</si>
  <si>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</si>
  <si>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</si>
  <si>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</si>
  <si>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</si>
  <si>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</si>
  <si>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</si>
  <si>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</si>
  <si>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</si>
  <si>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</si>
  <si>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</si>
  <si>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</si>
  <si>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</si>
  <si>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</si>
  <si>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</si>
  <si>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</si>
  <si>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</si>
  <si>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</si>
  <si>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</si>
  <si>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</si>
  <si>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</si>
  <si>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</si>
  <si>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</si>
  <si>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</si>
  <si>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</si>
  <si>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</si>
  <si>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</si>
  <si>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</si>
  <si>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</si>
  <si>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</si>
  <si>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</si>
  <si>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</si>
  <si>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</si>
  <si>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</si>
  <si>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</si>
  <si>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</si>
  <si>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</si>
  <si>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</si>
  <si>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</si>
  <si>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</si>
  <si>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</si>
  <si>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</si>
  <si>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</si>
  <si>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</si>
  <si>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</si>
  <si>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</si>
  <si>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</si>
  <si>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</si>
  <si>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</si>
  <si>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</si>
  <si>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</si>
  <si>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</si>
  <si>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</si>
  <si>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</si>
  <si>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</si>
  <si>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</si>
  <si>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</si>
  <si>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</si>
  <si>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</si>
  <si>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</si>
  <si>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</si>
  <si>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</si>
  <si>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</si>
  <si>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</si>
  <si>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</si>
  <si>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</si>
  <si>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</si>
  <si>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</si>
  <si>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</si>
  <si>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</si>
  <si>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</si>
  <si>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</si>
  <si>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</si>
  <si>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</si>
  <si>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</si>
  <si>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</si>
  <si>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</si>
  <si>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</si>
  <si>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</si>
  <si>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</si>
  <si>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</si>
  <si>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</si>
  <si>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</si>
  <si>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</si>
  <si>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</si>
  <si>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</si>
  <si>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</si>
  <si>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</si>
  <si>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</si>
  <si>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</si>
  <si>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</si>
  <si>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</si>
  <si>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</si>
  <si>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</si>
  <si>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</si>
  <si>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</si>
  <si>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</si>
  <si>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</si>
  <si>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</si>
  <si>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</si>
  <si>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</si>
  <si>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</si>
  <si>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</si>
  <si>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</si>
  <si>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</si>
  <si>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</si>
  <si>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</si>
  <si>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</si>
  <si>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</si>
  <si>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</si>
  <si>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</si>
  <si>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</si>
  <si>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</si>
  <si>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</si>
  <si>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</si>
  <si>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</si>
  <si>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</si>
  <si>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</si>
  <si>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</si>
  <si>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</si>
  <si>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</si>
  <si>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</si>
  <si>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</si>
  <si>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</si>
  <si>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</si>
  <si>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</si>
  <si>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</si>
  <si>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</si>
  <si>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</si>
  <si>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</si>
  <si>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</si>
  <si>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</si>
  <si>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</si>
  <si>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</si>
  <si>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</si>
  <si>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</si>
  <si>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</si>
  <si>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</si>
  <si>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</si>
  <si>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</si>
  <si>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</si>
  <si>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</si>
  <si>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</si>
  <si>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</si>
  <si>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</si>
  <si>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</si>
  <si>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</si>
  <si>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</si>
  <si>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</si>
  <si>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</si>
  <si>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</si>
  <si>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</si>
  <si>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</si>
  <si>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</si>
  <si>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</si>
  <si>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</si>
  <si>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</si>
  <si>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</si>
  <si>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</si>
  <si>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</si>
  <si>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</si>
  <si>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</si>
  <si>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</si>
  <si>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</si>
  <si>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</si>
  <si>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</si>
  <si>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</si>
  <si>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</si>
  <si>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</si>
  <si>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</si>
  <si>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</si>
  <si>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</si>
  <si>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</si>
  <si>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</si>
  <si>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</si>
  <si>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</si>
  <si>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</si>
  <si>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</si>
  <si>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</si>
  <si>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</si>
  <si>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</si>
  <si>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</si>
  <si>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</si>
  <si>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</si>
  <si>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</si>
  <si>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</si>
  <si>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</si>
  <si>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</si>
  <si>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</si>
  <si>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</si>
  <si>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</si>
  <si>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</si>
  <si>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</si>
  <si>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</si>
  <si>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</si>
  <si>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</si>
  <si>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</si>
  <si>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</si>
  <si>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</si>
  <si>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</si>
  <si>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</si>
  <si>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</si>
  <si>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</si>
  <si>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</si>
  <si>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</si>
  <si>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</si>
  <si>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</si>
  <si>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</si>
  <si>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</si>
  <si>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</si>
  <si>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</si>
  <si>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</si>
  <si>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</si>
  <si>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</si>
  <si>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</si>
  <si>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</si>
  <si>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</si>
  <si>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</si>
  <si>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</si>
  <si>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</si>
  <si>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</si>
  <si>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</si>
  <si>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</si>
  <si>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</si>
  <si>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</si>
  <si>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</si>
  <si>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</si>
  <si>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</si>
  <si>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</si>
  <si>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</si>
  <si>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</si>
  <si>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</si>
  <si>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</si>
  <si>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</si>
  <si>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</si>
  <si>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</si>
  <si>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</si>
  <si>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</si>
  <si>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</si>
  <si>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</si>
  <si>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</si>
  <si>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</si>
  <si>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</si>
  <si>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</si>
  <si>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</si>
  <si>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</si>
  <si>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</si>
  <si>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</si>
  <si>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</si>
  <si>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</si>
  <si>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</si>
  <si>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</si>
  <si>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</si>
  <si>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</si>
  <si>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</si>
  <si>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</si>
  <si>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</si>
  <si>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</si>
  <si>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</si>
  <si>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</si>
  <si>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</si>
  <si>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</si>
  <si>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</si>
  <si>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</si>
  <si>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</si>
  <si>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</si>
  <si>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</si>
  <si>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</si>
  <si>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</si>
  <si>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</si>
  <si>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</si>
  <si>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</si>
  <si>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</si>
  <si>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</si>
  <si>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</si>
  <si>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</si>
  <si>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</si>
  <si>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</si>
  <si>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</si>
  <si>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</si>
  <si>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</si>
  <si>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</si>
  <si>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</si>
  <si>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</si>
  <si>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</si>
  <si>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</si>
  <si>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</si>
  <si>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</si>
  <si>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</si>
  <si>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</si>
  <si>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</si>
  <si>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</si>
  <si>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</si>
  <si>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</si>
  <si>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</si>
  <si>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</si>
  <si>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</si>
  <si>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</si>
  <si>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</si>
  <si>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</si>
  <si>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</si>
  <si>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</si>
  <si>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</si>
  <si>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</si>
  <si>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</si>
  <si>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</si>
  <si>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</si>
  <si>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</si>
  <si>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</si>
  <si>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</si>
  <si>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</si>
  <si>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</si>
  <si>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</si>
  <si>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</si>
  <si>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</si>
  <si>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</si>
  <si>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</si>
  <si>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</si>
  <si>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</si>
  <si>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</si>
  <si>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</si>
  <si>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</si>
  <si>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</si>
  <si>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</si>
  <si>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</si>
  <si>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</si>
  <si>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</si>
  <si>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</si>
  <si>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</si>
  <si>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</si>
  <si>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</si>
  <si>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</si>
  <si>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</si>
  <si>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</si>
  <si>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</si>
  <si>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</si>
  <si>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</si>
  <si>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</si>
  <si>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</si>
  <si>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</si>
  <si>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</si>
  <si>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</si>
  <si>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</si>
  <si>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</si>
  <si>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</si>
  <si>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</si>
  <si>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</si>
  <si>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</si>
  <si>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</si>
  <si>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</si>
  <si>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</si>
  <si>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</si>
  <si>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</si>
  <si>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</si>
  <si>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</si>
  <si>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</si>
  <si>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</si>
  <si>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</si>
  <si>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</si>
  <si>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</si>
  <si>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</si>
  <si>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</si>
  <si>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</si>
  <si>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</si>
  <si>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</si>
  <si>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</si>
  <si>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</si>
  <si>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</si>
  <si>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</si>
  <si>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</si>
  <si>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</si>
  <si>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</si>
  <si>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</si>
  <si>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</si>
  <si>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</si>
  <si>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</si>
  <si>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</si>
  <si>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</si>
  <si>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</si>
  <si>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</si>
  <si>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</si>
  <si>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</si>
  <si>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</si>
  <si>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</si>
  <si>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</si>
  <si>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</si>
  <si>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</si>
  <si>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</si>
  <si>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</si>
  <si>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</si>
  <si>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</si>
  <si>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</si>
  <si>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</si>
  <si>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</si>
  <si>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</si>
  <si>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</si>
  <si>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</si>
  <si>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</si>
  <si>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</si>
  <si>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</si>
  <si>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</si>
  <si>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</si>
  <si>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</si>
  <si>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</si>
  <si>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</si>
  <si>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</si>
  <si>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</si>
  <si>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</si>
  <si>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</si>
  <si>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</si>
  <si>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</si>
  <si>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</si>
  <si>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</si>
  <si>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</si>
  <si>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</si>
  <si>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</si>
  <si>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</si>
  <si>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</si>
  <si>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</si>
  <si>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</si>
  <si>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</si>
  <si>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</si>
  <si>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</si>
  <si>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</si>
  <si>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</si>
  <si>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</si>
  <si>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</si>
  <si>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</si>
  <si>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</si>
  <si>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</si>
  <si>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</si>
  <si>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</si>
  <si>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</si>
  <si>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</si>
  <si>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</si>
  <si>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</si>
  <si>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</si>
  <si>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</si>
  <si>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</si>
  <si>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</si>
  <si>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</si>
  <si>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</si>
  <si>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</si>
  <si>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</si>
  <si>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</si>
  <si>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</si>
  <si>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</si>
  <si>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</si>
  <si>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</si>
  <si>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</si>
  <si>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</si>
  <si>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</si>
  <si>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</si>
  <si>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</si>
  <si>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</si>
  <si>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</si>
  <si>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</si>
  <si>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</si>
  <si>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</si>
  <si>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</si>
  <si>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</si>
  <si>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</si>
  <si>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</si>
  <si>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</si>
  <si>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</si>
  <si>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</si>
  <si>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</si>
  <si>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</si>
  <si>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</si>
  <si>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</si>
  <si>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</si>
  <si>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</si>
  <si>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</si>
  <si>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</si>
  <si>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</si>
  <si>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</si>
  <si>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</si>
  <si>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</si>
  <si>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</si>
  <si>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</si>
  <si>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</si>
  <si>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</si>
  <si>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</si>
  <si>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</si>
  <si>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</si>
  <si>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</si>
  <si>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</si>
  <si>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</si>
  <si>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</si>
  <si>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</si>
  <si>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</si>
  <si>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</si>
  <si>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</si>
  <si>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</si>
  <si>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</si>
  <si>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</si>
  <si>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</si>
  <si>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</si>
  <si>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</si>
  <si>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</si>
  <si>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</si>
  <si>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</si>
  <si>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</si>
  <si>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</si>
  <si>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</si>
  <si>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</si>
  <si>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</si>
  <si>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</si>
  <si>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</si>
  <si>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</si>
  <si>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</si>
  <si>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</si>
  <si>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</si>
  <si>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</si>
  <si>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</si>
  <si>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</si>
  <si>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</si>
  <si>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</si>
  <si>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</si>
  <si>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</si>
  <si>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</si>
  <si>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</si>
  <si>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</si>
  <si>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</si>
  <si>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</si>
  <si>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</si>
  <si>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</si>
  <si>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</si>
  <si>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</si>
  <si>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</si>
  <si>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</si>
  <si>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</si>
  <si>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</si>
  <si>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</si>
  <si>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</si>
  <si>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</si>
  <si>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</si>
  <si>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</si>
  <si>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</si>
  <si>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</si>
  <si>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</si>
  <si>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</si>
  <si>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</si>
  <si>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</si>
  <si>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</si>
  <si>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</si>
  <si>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</si>
  <si>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</si>
  <si>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</si>
  <si>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</si>
  <si>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</si>
  <si>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</si>
  <si>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</si>
  <si>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</si>
  <si>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</si>
  <si>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</si>
  <si>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</si>
  <si>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</si>
  <si>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</si>
  <si>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</si>
  <si>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</si>
  <si>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</si>
  <si>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</si>
  <si>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</si>
  <si>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</si>
  <si>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</si>
  <si>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</si>
  <si>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</si>
  <si>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</si>
  <si>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</si>
  <si>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</si>
  <si>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</si>
  <si>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</si>
  <si>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</si>
  <si>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</si>
  <si>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</si>
  <si>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</si>
  <si>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</si>
  <si>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</si>
  <si>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</si>
  <si>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</si>
  <si>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</si>
  <si>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</si>
  <si>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</si>
  <si>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</si>
  <si>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</si>
  <si>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</si>
  <si>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</si>
  <si>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</si>
  <si>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</si>
  <si>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</si>
  <si>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</si>
  <si>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</si>
  <si>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</si>
  <si>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</si>
  <si>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</si>
  <si>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</si>
  <si>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</si>
  <si>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</si>
  <si>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</si>
  <si>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</si>
  <si>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</si>
  <si>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</si>
  <si>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</si>
  <si>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</si>
  <si>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</si>
  <si>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</si>
  <si>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</si>
  <si>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</si>
  <si>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</si>
  <si>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</si>
  <si>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</si>
  <si>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</si>
  <si>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</si>
  <si>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</si>
  <si>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</si>
  <si>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</si>
  <si>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</si>
  <si>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</si>
  <si>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</si>
  <si>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</si>
  <si>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</si>
  <si>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</si>
  <si>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</si>
  <si>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</si>
  <si>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</si>
  <si>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</si>
  <si>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</si>
  <si>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</si>
  <si>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</si>
  <si>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</si>
  <si>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</si>
  <si>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</si>
  <si>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</si>
  <si>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</si>
  <si>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</si>
  <si>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</si>
  <si>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</si>
  <si>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</si>
  <si>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</si>
  <si>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</si>
  <si>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</si>
  <si>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</si>
  <si>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</si>
  <si>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</si>
  <si>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</si>
  <si>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</si>
  <si>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</si>
  <si>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</si>
  <si>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</si>
  <si>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</si>
  <si>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</si>
  <si>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</si>
  <si>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</si>
  <si>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</si>
  <si>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</si>
  <si>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</si>
  <si>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</si>
  <si>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</si>
  <si>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</si>
  <si>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</si>
  <si>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</si>
  <si>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</si>
  <si>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</si>
  <si>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</si>
  <si>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</si>
  <si>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</si>
  <si>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</si>
  <si>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</si>
  <si>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</si>
  <si>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</si>
  <si>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</si>
  <si>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</si>
  <si>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</si>
  <si>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</si>
  <si>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</si>
  <si>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</si>
  <si>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</si>
  <si>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</si>
  <si>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</si>
  <si>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</si>
  <si>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</si>
  <si>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</si>
  <si>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</si>
  <si>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</si>
  <si>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</si>
  <si>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</si>
  <si>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</si>
  <si>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</si>
  <si>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</si>
  <si>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</si>
  <si>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</si>
  <si>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</si>
  <si>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</si>
  <si>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</si>
  <si>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</si>
  <si>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</si>
  <si>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</si>
  <si>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</si>
  <si>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</si>
  <si>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</si>
  <si>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</si>
  <si>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</si>
  <si>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</si>
  <si>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</si>
  <si>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</si>
  <si>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</si>
  <si>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</si>
  <si>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</si>
  <si>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</si>
  <si>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</si>
  <si>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</si>
  <si>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</si>
  <si>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</si>
  <si>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</si>
  <si>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</si>
  <si>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</si>
  <si>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</si>
  <si>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</si>
  <si>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</si>
  <si>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</si>
  <si>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</si>
  <si>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</si>
  <si>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</si>
  <si>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</si>
  <si>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</si>
  <si>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</si>
  <si>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</si>
  <si>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</si>
  <si>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</si>
  <si>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</si>
  <si>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</si>
  <si>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</si>
  <si>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</si>
  <si>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</si>
  <si>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</si>
  <si>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</si>
  <si>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</si>
  <si>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</si>
  <si>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</si>
  <si>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</si>
  <si>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</si>
  <si>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</si>
  <si>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</si>
  <si>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</si>
  <si>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</si>
  <si>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</si>
  <si>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</si>
  <si>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</si>
  <si>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</si>
  <si>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</si>
  <si>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</si>
  <si>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</si>
  <si>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</si>
  <si>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</si>
  <si>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</si>
  <si>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</si>
  <si>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</si>
  <si>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</si>
  <si>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</si>
  <si>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</si>
  <si>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</si>
  <si>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</si>
  <si>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</si>
  <si>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</si>
  <si>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</si>
  <si>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</si>
  <si>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</si>
  <si>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</si>
  <si>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</si>
  <si>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</si>
  <si>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</si>
  <si>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</si>
  <si>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</si>
  <si>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</si>
  <si>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</si>
  <si>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</si>
  <si>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</si>
  <si>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</si>
  <si>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</si>
  <si>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</si>
  <si>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</si>
  <si>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</si>
  <si>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</si>
  <si>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</si>
  <si>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</si>
  <si>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</si>
  <si>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</si>
  <si>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</si>
  <si>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</si>
  <si>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</si>
  <si>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</si>
  <si>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</si>
  <si>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</si>
  <si>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</si>
  <si>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</si>
  <si>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</si>
  <si>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</si>
  <si>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</si>
  <si>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</si>
  <si>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</si>
  <si>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</si>
  <si>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</si>
  <si>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</si>
  <si>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</si>
  <si>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</si>
  <si>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</si>
  <si>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</si>
  <si>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</si>
  <si>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</si>
  <si>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</si>
  <si>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</si>
  <si>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</si>
  <si>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</si>
  <si>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</si>
  <si>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</si>
  <si>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</si>
  <si>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</si>
  <si>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</si>
  <si>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</si>
  <si>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</si>
  <si>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</si>
  <si>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</si>
  <si>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</si>
  <si>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</si>
  <si>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</si>
  <si>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</si>
  <si>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</si>
  <si>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</si>
  <si>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</si>
  <si>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</si>
  <si>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</si>
  <si>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</si>
  <si>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</si>
  <si>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</si>
  <si>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</si>
  <si>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</si>
  <si>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</si>
  <si>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</si>
  <si>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</si>
  <si>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</si>
  <si>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</si>
  <si>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</si>
  <si>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</si>
  <si>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</si>
  <si>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</si>
  <si>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</si>
  <si>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</si>
  <si>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</si>
  <si>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</si>
  <si>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</si>
  <si>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</si>
  <si>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</si>
  <si>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</si>
  <si>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</si>
  <si>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</si>
  <si>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</si>
  <si>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</si>
  <si>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</si>
  <si>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</si>
  <si>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</si>
  <si>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</si>
  <si>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</si>
  <si>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</si>
  <si>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</si>
  <si>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</si>
  <si>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</si>
  <si>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</si>
  <si>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</si>
  <si>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</si>
  <si>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</si>
  <si>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</si>
  <si>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</si>
  <si>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</si>
  <si>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</si>
  <si>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</si>
  <si>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</si>
  <si>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</si>
  <si>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</si>
  <si>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</si>
  <si>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</si>
  <si>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</si>
  <si>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</si>
  <si>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</si>
  <si>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</si>
  <si>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</si>
  <si>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</si>
  <si>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</si>
  <si>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</si>
  <si>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</si>
  <si>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</si>
  <si>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</si>
  <si>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</si>
  <si>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</si>
  <si>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</si>
  <si>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</si>
  <si>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</si>
  <si>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</si>
  <si>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</si>
  <si>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</si>
  <si>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</si>
  <si>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</si>
  <si>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</si>
  <si>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</si>
  <si>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</si>
  <si>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</si>
  <si>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</si>
  <si>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</si>
  <si>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</si>
  <si>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</si>
  <si>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</si>
  <si>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</si>
  <si>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</si>
  <si>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</si>
  <si>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</si>
  <si>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</si>
  <si>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</si>
  <si>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</si>
  <si>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</si>
  <si>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</si>
  <si>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</si>
  <si>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</si>
  <si>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</si>
  <si>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</si>
  <si>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</si>
  <si>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</si>
  <si>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</si>
  <si>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</si>
  <si>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</si>
  <si>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</si>
  <si>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</si>
  <si>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</si>
  <si>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</si>
  <si>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</si>
  <si>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</si>
  <si>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</si>
  <si>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</si>
  <si>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</si>
  <si>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</si>
  <si>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</si>
  <si>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</si>
  <si>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</si>
  <si>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</si>
  <si>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</si>
  <si>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</si>
  <si>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</si>
  <si>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</si>
  <si>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</si>
  <si>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</si>
  <si>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</si>
  <si>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</si>
  <si>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</si>
  <si>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</si>
  <si>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</si>
  <si>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</si>
  <si>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</si>
  <si>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</si>
  <si>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</si>
  <si>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</si>
  <si>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</si>
  <si>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</si>
  <si>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</si>
  <si>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</si>
  <si>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</si>
  <si>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</si>
  <si>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</si>
  <si>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</si>
  <si>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</si>
  <si>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</si>
  <si>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</si>
  <si>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</si>
  <si>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</si>
  <si>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</si>
  <si>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</si>
  <si>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</si>
  <si>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</si>
  <si>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</si>
  <si>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</si>
  <si>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</si>
  <si>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</si>
  <si>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</si>
  <si>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</si>
  <si>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</si>
  <si>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</si>
  <si>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</si>
  <si>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</si>
  <si>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</si>
  <si>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</si>
  <si>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</si>
  <si>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</si>
  <si>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</si>
  <si>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</si>
  <si>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</si>
  <si>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</si>
  <si>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</si>
  <si>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</si>
  <si>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</si>
  <si>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</si>
  <si>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</si>
  <si>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</si>
  <si>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</si>
  <si>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</si>
  <si>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</si>
  <si>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</si>
  <si>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</si>
  <si>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</si>
  <si>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</si>
  <si>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</si>
  <si>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</si>
  <si>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</si>
  <si>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</si>
  <si>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</si>
  <si>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</si>
  <si>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</si>
  <si>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</si>
  <si>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</si>
  <si>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</si>
  <si>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</si>
  <si>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</si>
  <si>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</si>
  <si>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</si>
  <si>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</si>
  <si>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</si>
  <si>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</si>
  <si>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</si>
  <si>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</si>
  <si>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</si>
  <si>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</si>
  <si>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</si>
  <si>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</si>
  <si>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</si>
  <si>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</si>
  <si>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</si>
  <si>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</si>
  <si>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</si>
  <si>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</si>
  <si>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</si>
  <si>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</si>
  <si>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</si>
  <si>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</si>
  <si>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</si>
  <si>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</si>
  <si>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</si>
  <si>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</si>
  <si>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</si>
  <si>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</si>
  <si>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</si>
  <si>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</si>
  <si>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</si>
  <si>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</si>
  <si>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</si>
  <si>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</si>
  <si>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</si>
  <si>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</si>
  <si>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</si>
  <si>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</si>
  <si>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</si>
  <si>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</si>
  <si>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</si>
  <si>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</si>
  <si>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</si>
  <si>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</si>
  <si>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</si>
  <si>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</si>
  <si>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</si>
  <si>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</si>
  <si>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</si>
  <si>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</si>
  <si>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</si>
  <si>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</si>
  <si>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</si>
  <si>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</si>
  <si>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</si>
  <si>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</si>
  <si>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</si>
  <si>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</si>
  <si>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</si>
  <si>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</si>
  <si>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</si>
  <si>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</si>
  <si>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</si>
  <si>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</si>
  <si>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</si>
  <si>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</si>
  <si>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</si>
  <si>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</si>
  <si>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</si>
  <si>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</si>
  <si>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</si>
  <si>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</si>
  <si>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</si>
  <si>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</si>
  <si>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</si>
  <si>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</si>
  <si>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</si>
  <si>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</si>
  <si>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</si>
  <si>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</si>
  <si>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</si>
  <si>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</si>
  <si>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</si>
  <si>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</si>
  <si>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</si>
  <si>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</si>
  <si>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</si>
  <si>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</si>
  <si>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</si>
  <si>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</si>
  <si>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</si>
  <si>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</si>
  <si>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</si>
  <si>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</si>
  <si>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</si>
  <si>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</si>
  <si>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</si>
  <si>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</si>
  <si>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</si>
  <si>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</si>
  <si>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</si>
  <si>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</si>
  <si>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</si>
  <si>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</si>
  <si>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</si>
  <si>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</si>
  <si>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</si>
  <si>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</si>
  <si>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</si>
  <si>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</si>
  <si>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</si>
  <si>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</si>
  <si>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</si>
  <si>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</si>
  <si>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</si>
  <si>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</si>
  <si>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</si>
  <si>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</si>
  <si>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</si>
  <si>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</si>
  <si>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</si>
  <si>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</si>
  <si>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</si>
  <si>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</si>
  <si>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</si>
  <si>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</si>
  <si>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</si>
  <si>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</si>
  <si>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</si>
  <si>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</si>
  <si>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</si>
  <si>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</si>
  <si>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</si>
  <si>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</si>
  <si>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</si>
  <si>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</si>
  <si>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</si>
  <si>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</si>
  <si>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</si>
  <si>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</si>
  <si>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</si>
  <si>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</si>
  <si>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</si>
  <si>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</si>
  <si>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</si>
  <si>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</si>
  <si>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</si>
  <si>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</si>
  <si>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</si>
  <si>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</si>
  <si>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</si>
  <si>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</si>
  <si>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</si>
  <si>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</si>
  <si>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</si>
  <si>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</si>
  <si>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</si>
  <si>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</si>
  <si>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</si>
  <si>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</si>
  <si>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</si>
  <si>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</si>
  <si>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</si>
  <si>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</si>
  <si>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</si>
  <si>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</si>
  <si>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</si>
  <si>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</si>
  <si>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</si>
  <si>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</si>
  <si>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</si>
  <si>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</si>
  <si>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</si>
  <si>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</si>
  <si>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</si>
  <si>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</si>
  <si>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</si>
  <si>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</si>
  <si>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</si>
  <si>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</si>
  <si>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</si>
  <si>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</si>
  <si>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</si>
  <si>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</si>
  <si>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</si>
  <si>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</si>
  <si>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</si>
  <si>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</si>
  <si>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</si>
  <si>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</si>
  <si>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</si>
  <si>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</si>
  <si>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</si>
  <si>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</si>
  <si>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</si>
  <si>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</si>
  <si>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</si>
  <si>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</si>
  <si>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</si>
  <si>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</si>
  <si>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</si>
  <si>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</si>
  <si>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</si>
  <si>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</si>
  <si>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</si>
  <si>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</si>
  <si>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</si>
  <si>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</si>
  <si>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</si>
  <si>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</si>
  <si>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</si>
  <si>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</si>
  <si>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</si>
  <si>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</si>
  <si>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</si>
  <si>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</si>
  <si>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</si>
  <si>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</si>
  <si>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</si>
  <si>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</si>
  <si>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</si>
  <si>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</si>
  <si>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</si>
  <si>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</si>
  <si>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</si>
  <si>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</si>
  <si>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</si>
  <si>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</si>
  <si>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</si>
  <si>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</si>
  <si>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</si>
  <si>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</si>
  <si>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</si>
  <si>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</si>
  <si>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</si>
  <si>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</si>
  <si>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</si>
  <si>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</si>
  <si>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</si>
  <si>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</si>
  <si>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</si>
  <si>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</si>
  <si>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</si>
  <si>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</si>
  <si>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</si>
  <si>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</si>
  <si>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</si>
  <si>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</si>
  <si>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</si>
  <si>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</si>
  <si>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</si>
  <si>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</si>
  <si>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</si>
  <si>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</si>
  <si>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</si>
  <si>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</si>
  <si>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</si>
  <si>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</si>
  <si>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</si>
  <si>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</si>
  <si>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</si>
  <si>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</si>
  <si>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</si>
  <si>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</si>
  <si>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</si>
  <si>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</si>
  <si>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</si>
  <si>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</si>
  <si>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</si>
  <si>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</si>
  <si>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</si>
  <si>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</si>
  <si>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</si>
  <si>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</si>
  <si>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</si>
  <si>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</si>
  <si>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</si>
  <si>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</si>
  <si>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</si>
  <si>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</si>
  <si>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</si>
  <si>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</si>
  <si>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</si>
  <si>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</si>
  <si>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</si>
  <si>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</si>
  <si>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</si>
  <si>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</si>
  <si>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</si>
  <si>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</si>
  <si>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</si>
  <si>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</si>
  <si>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</si>
  <si>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</si>
  <si>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</si>
  <si>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</si>
  <si>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</si>
  <si>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</si>
  <si>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</si>
  <si>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</si>
  <si>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</si>
  <si>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</si>
  <si>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</si>
  <si>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</si>
  <si>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</si>
  <si>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</si>
  <si>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</si>
  <si>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</si>
  <si>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</si>
  <si>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</si>
  <si>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</si>
  <si>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</si>
  <si>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</si>
  <si>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</si>
  <si>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</si>
  <si>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</si>
  <si>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</si>
  <si>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</si>
  <si>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</si>
  <si>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</si>
  <si>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</si>
  <si>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</si>
  <si>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</si>
  <si>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</si>
  <si>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</si>
  <si>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</si>
  <si>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</si>
  <si>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</si>
  <si>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</si>
  <si>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</si>
  <si>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</si>
  <si>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</si>
  <si>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</si>
  <si>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</si>
  <si>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</si>
  <si>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</si>
  <si>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</si>
  <si>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</si>
  <si>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</si>
  <si>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</si>
  <si>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</si>
  <si>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</si>
  <si>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</si>
  <si>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</si>
  <si>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</si>
  <si>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</si>
  <si>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</si>
  <si>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</si>
  <si>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</si>
  <si>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</si>
  <si>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</si>
  <si>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</si>
  <si>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</si>
  <si>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</si>
  <si>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</si>
  <si>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</si>
  <si>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</si>
  <si>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</si>
  <si>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</si>
  <si>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</si>
  <si>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</si>
  <si>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</si>
  <si>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</si>
  <si>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</si>
  <si>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</si>
  <si>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</si>
  <si>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</si>
  <si>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</si>
  <si>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</si>
  <si>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</si>
  <si>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</si>
  <si>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</si>
  <si>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</si>
  <si>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</si>
  <si>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</si>
  <si>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</si>
  <si>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</si>
  <si>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</si>
  <si>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</si>
  <si>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</si>
  <si>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</si>
  <si>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</si>
  <si>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</si>
  <si>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</si>
  <si>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</si>
  <si>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</si>
  <si>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</si>
  <si>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</si>
  <si>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</si>
  <si>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</si>
  <si>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</si>
  <si>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</si>
  <si>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</si>
  <si>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</si>
  <si>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</si>
  <si>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</si>
  <si>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</si>
  <si>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</si>
  <si>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</si>
  <si>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</si>
  <si>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</si>
  <si>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</si>
  <si>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</si>
  <si>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</si>
  <si>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</si>
  <si>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</si>
  <si>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</si>
  <si>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</si>
  <si>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</si>
  <si>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</si>
  <si>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</si>
  <si>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</si>
  <si>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</si>
  <si>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</si>
  <si>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</si>
  <si>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</si>
  <si>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</si>
  <si>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</si>
  <si>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</si>
  <si>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</si>
  <si>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</si>
  <si>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</si>
  <si>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</si>
  <si>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</si>
  <si>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</si>
  <si>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</si>
  <si>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</si>
  <si>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</si>
  <si>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</si>
  <si>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</si>
  <si>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</si>
  <si>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</si>
  <si>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</si>
  <si>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</si>
  <si>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</si>
  <si>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</si>
  <si>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</si>
  <si>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</si>
  <si>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</si>
  <si>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</si>
  <si>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</si>
  <si>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</si>
  <si>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</si>
  <si>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</si>
  <si>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</si>
  <si>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</si>
  <si>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</si>
  <si>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</si>
  <si>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</si>
  <si>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</si>
  <si>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</si>
  <si>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</si>
  <si>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</si>
  <si>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</si>
  <si>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</si>
  <si>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</si>
  <si>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</si>
  <si>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</si>
  <si>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</si>
  <si>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</si>
  <si>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</si>
  <si>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</si>
  <si>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</si>
  <si>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</si>
  <si>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</si>
  <si>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</si>
  <si>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</si>
  <si>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</si>
  <si>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</si>
  <si>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</si>
  <si>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</si>
  <si>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</si>
  <si>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</si>
  <si>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</si>
  <si>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</si>
  <si>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</si>
  <si>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</si>
  <si>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</si>
  <si>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</si>
  <si>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</si>
  <si>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</si>
  <si>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</si>
  <si>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</si>
  <si>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</si>
  <si>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</si>
  <si>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</si>
  <si>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</si>
  <si>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</si>
  <si>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</si>
  <si>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</si>
  <si>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</si>
  <si>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</si>
  <si>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</si>
  <si>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</si>
  <si>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</si>
  <si>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</si>
  <si>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</si>
  <si>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</si>
  <si>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</si>
  <si>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</si>
  <si>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</si>
  <si>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</si>
  <si>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</si>
  <si>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</si>
  <si>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</si>
  <si>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</si>
  <si>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</si>
  <si>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</si>
  <si>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</si>
  <si>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</si>
  <si>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</si>
  <si>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</si>
  <si>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</si>
  <si>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</si>
  <si>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</si>
  <si>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</si>
  <si>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</si>
  <si>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</si>
  <si>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</si>
  <si>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</si>
  <si>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</si>
  <si>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</si>
  <si>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</si>
  <si>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</si>
  <si>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</si>
  <si>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</si>
  <si>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</si>
  <si>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</si>
  <si>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</si>
  <si>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</si>
  <si>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</si>
  <si>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</si>
  <si>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</si>
  <si>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</si>
  <si>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</si>
  <si>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</si>
  <si>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</si>
  <si>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</si>
  <si>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</si>
  <si>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</si>
  <si>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</si>
  <si>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</si>
  <si>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</si>
  <si>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</si>
  <si>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</si>
  <si>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</si>
  <si>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</si>
  <si>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</si>
  <si>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</si>
  <si>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</si>
  <si>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</si>
  <si>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</si>
  <si>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</si>
  <si>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</si>
  <si>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</si>
  <si>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</si>
  <si>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</si>
  <si>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</si>
  <si>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</si>
  <si>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</si>
  <si>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</si>
  <si>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</si>
  <si>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</si>
  <si>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</si>
  <si>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</si>
  <si>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</si>
  <si>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</si>
  <si>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</si>
  <si>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</si>
  <si>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</si>
  <si>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</si>
  <si>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</si>
  <si>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</si>
  <si>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</si>
  <si>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</si>
  <si>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</si>
  <si>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</si>
  <si>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</si>
  <si>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</si>
  <si>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</si>
  <si>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</si>
  <si>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</si>
  <si>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</si>
  <si>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</si>
  <si>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</si>
  <si>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</si>
  <si>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</si>
  <si>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</si>
  <si>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</si>
  <si>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</si>
  <si>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</si>
  <si>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</si>
  <si>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</si>
  <si>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</si>
  <si>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</si>
  <si>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</si>
  <si>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</si>
  <si>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</si>
  <si>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</si>
  <si>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</si>
  <si>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</si>
  <si>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</si>
  <si>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</si>
  <si>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</si>
  <si>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</si>
  <si>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</si>
  <si>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</si>
  <si>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</si>
  <si>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</si>
  <si>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</si>
  <si>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</si>
  <si>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</si>
  <si>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</si>
  <si>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</si>
  <si>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</si>
  <si>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</si>
  <si>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</si>
  <si>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</si>
  <si>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</si>
  <si>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</si>
  <si>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</si>
  <si>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</si>
  <si>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</si>
  <si>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</si>
  <si>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</si>
  <si>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</si>
  <si>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</si>
  <si>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</si>
  <si>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</si>
  <si>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</si>
  <si>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</si>
  <si>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</si>
  <si>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</si>
  <si>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</si>
  <si>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</si>
  <si>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</si>
  <si>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</si>
  <si>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</si>
  <si>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</si>
  <si>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</si>
  <si>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</si>
  <si>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</si>
  <si>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</si>
  <si>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</si>
  <si>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</si>
  <si>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</si>
  <si>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</si>
  <si>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</si>
  <si>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</si>
  <si>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</si>
  <si>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</si>
  <si>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</si>
  <si>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</si>
  <si>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</si>
  <si>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</si>
  <si>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</si>
  <si>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</si>
  <si>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</si>
  <si>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</si>
  <si>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</si>
  <si>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</si>
  <si>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</si>
  <si>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</si>
  <si>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</si>
  <si>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</si>
  <si>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</si>
  <si>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</si>
  <si>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</si>
  <si>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</si>
  <si>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</si>
  <si>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</si>
  <si>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</si>
  <si>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</si>
  <si>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</si>
  <si>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</si>
  <si>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</si>
  <si>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</si>
  <si>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</si>
  <si>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</si>
  <si>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</si>
  <si>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</si>
  <si>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</si>
  <si>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</si>
  <si>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</si>
  <si>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</si>
  <si>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</si>
  <si>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</si>
  <si>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</si>
  <si>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</si>
  <si>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</si>
  <si>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</si>
  <si>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</si>
  <si>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</si>
  <si>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</si>
  <si>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</si>
  <si>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</si>
  <si>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</si>
  <si>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</si>
  <si>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</si>
  <si>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</si>
  <si>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</si>
  <si>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</si>
  <si>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</si>
  <si>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</si>
  <si>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</si>
  <si>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</si>
  <si>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</si>
  <si>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</si>
  <si>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</si>
  <si>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</si>
  <si>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</si>
  <si>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</si>
  <si>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</si>
  <si>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</si>
  <si>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</si>
  <si>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</si>
  <si>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</si>
  <si>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</si>
  <si>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</si>
  <si>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</si>
  <si>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</si>
  <si>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</si>
  <si>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</si>
  <si>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</si>
  <si>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</si>
  <si>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</si>
  <si>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</si>
  <si>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</si>
  <si>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</si>
  <si>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</si>
  <si>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</si>
  <si>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</si>
  <si>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</si>
  <si>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</si>
  <si>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</si>
  <si>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</si>
  <si>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</si>
  <si>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</si>
  <si>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</si>
  <si>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</si>
  <si>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</si>
  <si>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</si>
  <si>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</si>
  <si>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</si>
  <si>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</si>
  <si>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</si>
  <si>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</si>
  <si>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</si>
  <si>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</si>
  <si>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</si>
  <si>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</si>
  <si>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</si>
  <si>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</si>
  <si>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</si>
  <si>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</si>
  <si>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</si>
  <si>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</si>
  <si>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</si>
  <si>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</si>
  <si>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</si>
  <si>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</si>
  <si>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</si>
  <si>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</si>
  <si>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</si>
  <si>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</si>
  <si>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</si>
  <si>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</si>
  <si>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</si>
  <si>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</si>
  <si>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</si>
  <si>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</si>
  <si>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</si>
  <si>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</si>
  <si>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</si>
  <si>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</si>
  <si>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</si>
  <si>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</si>
  <si>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</si>
  <si>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</si>
  <si>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</si>
  <si>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</si>
  <si>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</si>
  <si>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</si>
  <si>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</si>
  <si>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</si>
  <si>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</si>
  <si>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</si>
  <si>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</si>
  <si>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</si>
  <si>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</si>
  <si>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</si>
  <si>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</si>
  <si>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</si>
  <si>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</si>
  <si>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</si>
  <si>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</si>
  <si>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</si>
  <si>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</si>
  <si>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</si>
  <si>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</si>
  <si>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</si>
  <si>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</si>
  <si>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</si>
  <si>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</si>
  <si>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</si>
  <si>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</si>
  <si>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</si>
  <si>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</si>
  <si>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</si>
  <si>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</si>
  <si>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</si>
  <si>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</si>
  <si>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</si>
  <si>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</si>
  <si>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</si>
  <si>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</si>
  <si>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</si>
  <si>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</si>
  <si>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</si>
  <si>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</si>
  <si>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</si>
  <si>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</si>
  <si>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</si>
  <si>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</si>
  <si>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</si>
  <si>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</si>
  <si>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</si>
  <si>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</si>
  <si>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</si>
  <si>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</si>
  <si>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</si>
  <si>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</si>
  <si>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</si>
  <si>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</si>
  <si>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</si>
  <si>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</si>
  <si>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</si>
  <si>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</si>
  <si>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</si>
  <si>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</si>
  <si>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</si>
  <si>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</si>
  <si>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</si>
  <si>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</si>
  <si>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</si>
  <si>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</si>
  <si>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</si>
  <si>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</si>
  <si>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</si>
  <si>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</si>
  <si>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</si>
  <si>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</si>
  <si>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</si>
  <si>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</si>
  <si>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</si>
  <si>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</si>
  <si>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</si>
  <si>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</si>
  <si>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</si>
  <si>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</si>
  <si>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</si>
  <si>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</si>
  <si>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</si>
  <si>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</si>
  <si>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</si>
  <si>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</si>
  <si>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</si>
  <si>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</si>
  <si>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</si>
  <si>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</si>
  <si>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</si>
  <si>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</si>
  <si>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</si>
  <si>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</si>
  <si>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</si>
  <si>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</si>
  <si>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</si>
  <si>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</si>
  <si>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</si>
  <si>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</si>
  <si>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</si>
  <si>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</si>
  <si>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</si>
  <si>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</si>
  <si>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</si>
  <si>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</si>
  <si>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</si>
  <si>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</si>
  <si>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</si>
  <si>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</si>
  <si>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</si>
  <si>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</si>
  <si>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</si>
  <si>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</si>
  <si>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</si>
  <si>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</si>
  <si>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</si>
  <si>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</si>
  <si>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</si>
  <si>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</si>
  <si>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</si>
  <si>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</si>
  <si>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</si>
  <si>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</si>
  <si>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</si>
  <si>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</si>
  <si>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</si>
  <si>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</si>
  <si>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</si>
  <si>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</si>
  <si>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</si>
  <si>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</si>
  <si>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</si>
  <si>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</si>
  <si>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</si>
  <si>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</si>
  <si>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</si>
  <si>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</si>
  <si>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</si>
  <si>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</si>
  <si>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</si>
  <si>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</si>
  <si>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</si>
  <si>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</si>
  <si>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</si>
  <si>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</si>
  <si>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</si>
  <si>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</si>
  <si>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</si>
  <si>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</si>
  <si>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</si>
  <si>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</si>
  <si>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</si>
  <si>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</si>
  <si>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</si>
  <si>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</si>
  <si>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</si>
  <si>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</si>
  <si>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</si>
  <si>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</si>
  <si>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</si>
  <si>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</si>
  <si>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</si>
  <si>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</si>
  <si>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</si>
  <si>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</si>
  <si>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</si>
  <si>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</si>
  <si>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</si>
  <si>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</si>
  <si>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</si>
  <si>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</si>
  <si>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</si>
  <si>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</si>
  <si>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</si>
  <si>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</si>
  <si>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</si>
  <si>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</si>
  <si>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</si>
  <si>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</si>
  <si>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</si>
  <si>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</si>
  <si>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</si>
  <si>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</si>
  <si>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</si>
  <si>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</si>
  <si>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</si>
  <si>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</si>
  <si>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</si>
  <si>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</si>
  <si>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</si>
  <si>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</si>
  <si>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</si>
  <si>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</si>
  <si>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</si>
  <si>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</si>
  <si>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</si>
  <si>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</si>
  <si>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</si>
  <si>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</si>
  <si>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</si>
  <si>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</si>
  <si>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</si>
  <si>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</si>
  <si>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</si>
  <si>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</si>
  <si>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</si>
  <si>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</si>
  <si>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</si>
  <si>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</si>
  <si>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</si>
  <si>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</si>
  <si>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</si>
  <si>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</si>
  <si>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</si>
  <si>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</si>
  <si>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</si>
  <si>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</si>
  <si>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</si>
  <si>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</si>
  <si>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</si>
  <si>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</si>
  <si>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</si>
  <si>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</si>
  <si>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</si>
  <si>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</si>
  <si>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</si>
  <si>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</si>
  <si>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</si>
  <si>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</si>
  <si>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</si>
  <si>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</si>
  <si>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</si>
  <si>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</si>
  <si>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</si>
  <si>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</si>
  <si>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</si>
  <si>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</si>
  <si>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</si>
  <si>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</si>
  <si>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</si>
  <si>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</si>
  <si>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</si>
  <si>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</si>
  <si>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</si>
  <si>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</si>
  <si>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</si>
  <si>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</si>
  <si>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</si>
  <si>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</si>
  <si>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</si>
  <si>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</si>
  <si>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</si>
  <si>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</si>
  <si>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</si>
  <si>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</si>
  <si>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</si>
  <si>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</si>
  <si>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</si>
  <si>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</si>
  <si>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</si>
  <si>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</si>
  <si>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</si>
  <si>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</si>
  <si>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</si>
  <si>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</si>
  <si>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</si>
  <si>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</si>
  <si>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</si>
  <si>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</si>
  <si>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</si>
  <si>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</si>
  <si>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</si>
  <si>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</si>
  <si>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</si>
  <si>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</si>
  <si>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</si>
  <si>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</si>
  <si>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</si>
  <si>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</si>
  <si>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</si>
  <si>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</si>
  <si>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</si>
  <si>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</si>
  <si>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</si>
  <si>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</si>
  <si>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</si>
  <si>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</si>
  <si>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</si>
  <si>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</si>
  <si>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</si>
  <si>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</si>
  <si>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</si>
  <si>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</si>
  <si>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</si>
  <si>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</si>
  <si>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</si>
  <si>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</si>
  <si>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</si>
  <si>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</si>
  <si>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</si>
  <si>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</si>
  <si>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</si>
  <si>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</si>
  <si>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</si>
  <si>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</si>
  <si>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</si>
  <si>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</si>
  <si>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</si>
  <si>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</si>
  <si>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</si>
  <si>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</si>
  <si>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</si>
  <si>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</si>
  <si>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</si>
  <si>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</si>
  <si>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</si>
  <si>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</si>
  <si>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</si>
  <si>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</si>
  <si>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</si>
  <si>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</si>
  <si>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</si>
  <si>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</si>
  <si>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</si>
  <si>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</si>
  <si>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</si>
  <si>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</si>
  <si>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</si>
  <si>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</si>
  <si>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</si>
  <si>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</si>
  <si>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</si>
  <si>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</si>
  <si>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</si>
  <si>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</si>
  <si>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</si>
  <si>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</si>
  <si>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</si>
  <si>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</si>
  <si>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</si>
  <si>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</si>
  <si>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</si>
  <si>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</si>
  <si>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</si>
  <si>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</si>
  <si>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</si>
  <si>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</si>
  <si>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</si>
  <si>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</si>
  <si>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</si>
  <si>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</si>
  <si>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</si>
  <si>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</si>
  <si>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</si>
  <si>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</si>
  <si>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</si>
  <si>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</si>
  <si>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</si>
  <si>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</si>
  <si>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</si>
  <si>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</si>
  <si>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</si>
  <si>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</si>
  <si>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</si>
  <si>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</si>
  <si>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</si>
  <si>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</si>
  <si>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</si>
  <si>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</si>
  <si>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</si>
  <si>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</si>
  <si>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</si>
  <si>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</si>
  <si>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</si>
  <si>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</si>
  <si>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</si>
  <si>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</si>
  <si>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</si>
  <si>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</si>
  <si>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</si>
  <si>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</si>
  <si>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</si>
  <si>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</si>
  <si>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</si>
  <si>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</si>
  <si>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</si>
  <si>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</si>
  <si>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</si>
  <si>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</si>
  <si>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</si>
  <si>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</si>
  <si>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</si>
  <si>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</si>
  <si>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</si>
  <si>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</si>
  <si>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</si>
  <si>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</si>
  <si>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</si>
  <si>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</si>
  <si>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</si>
  <si>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</si>
  <si>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</si>
  <si>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</si>
  <si>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</si>
  <si>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</si>
  <si>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</si>
  <si>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</si>
  <si>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</si>
  <si>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</si>
  <si>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</si>
  <si>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</si>
  <si>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</si>
  <si>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</si>
  <si>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</si>
  <si>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</si>
  <si>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</si>
  <si>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</si>
  <si>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</si>
  <si>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</si>
  <si>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</si>
  <si>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</si>
  <si>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</si>
  <si>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</si>
  <si>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</si>
  <si>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</si>
  <si>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</si>
  <si>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</si>
  <si>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</si>
  <si>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</si>
  <si>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</si>
  <si>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</si>
  <si>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</si>
  <si>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</si>
  <si>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</si>
  <si>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</si>
  <si>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</si>
  <si>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</si>
  <si>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</si>
  <si>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</si>
  <si>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</si>
  <si>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</si>
  <si>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</si>
  <si>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</si>
  <si>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</si>
  <si>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</si>
  <si>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</si>
  <si>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</si>
  <si>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</si>
  <si>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</si>
  <si>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</si>
  <si>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</si>
  <si>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</si>
  <si>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</si>
  <si>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</si>
  <si>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</si>
  <si>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</si>
  <si>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</si>
  <si>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</si>
  <si>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</si>
  <si>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</si>
  <si>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</si>
  <si>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</si>
  <si>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</si>
  <si>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</si>
  <si>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</si>
  <si>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</si>
  <si>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</si>
  <si>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</si>
  <si>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</si>
  <si>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</si>
  <si>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</si>
  <si>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</si>
  <si>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</si>
  <si>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</si>
  <si>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</si>
  <si>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</si>
  <si>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</si>
  <si>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</si>
  <si>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</si>
  <si>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</si>
  <si>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</si>
  <si>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</si>
  <si>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</si>
  <si>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</si>
  <si>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</si>
  <si>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</si>
  <si>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</si>
  <si>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</si>
  <si>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</si>
  <si>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</si>
  <si>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</si>
  <si>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</si>
  <si>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</si>
  <si>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</si>
  <si>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</si>
  <si>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</si>
  <si>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</si>
  <si>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</si>
  <si>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</si>
  <si>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</si>
  <si>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</si>
  <si>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</si>
  <si>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</si>
  <si>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</si>
  <si>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</si>
  <si>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</si>
  <si>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</si>
  <si>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</si>
  <si>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</si>
  <si>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</si>
  <si>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</si>
  <si>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</si>
  <si>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</si>
  <si>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</si>
  <si>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</si>
  <si>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</si>
  <si>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</si>
  <si>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</si>
  <si>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</si>
  <si>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</si>
  <si>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</si>
  <si>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</si>
  <si>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</si>
  <si>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</si>
  <si>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</si>
  <si>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</si>
  <si>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</si>
  <si>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</si>
  <si>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</si>
  <si>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</si>
  <si>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</si>
  <si>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</si>
  <si>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</si>
  <si>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</si>
  <si>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</si>
  <si>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</si>
  <si>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</si>
  <si>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</si>
  <si>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</si>
  <si>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</si>
  <si>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</si>
  <si>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</si>
  <si>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</si>
  <si>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</si>
  <si>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</si>
  <si>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</si>
  <si>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</si>
  <si>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</si>
  <si>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</si>
  <si>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</si>
  <si>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</si>
  <si>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</si>
  <si>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</si>
  <si>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</si>
  <si>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</si>
  <si>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</si>
  <si>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</si>
  <si>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</si>
  <si>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</si>
  <si>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</si>
  <si>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</si>
  <si>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</si>
  <si>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</si>
  <si>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</si>
  <si>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</si>
  <si>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</si>
  <si>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</si>
  <si>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</si>
  <si>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</si>
  <si>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</si>
  <si>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</si>
  <si>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</si>
  <si>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</si>
  <si>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</si>
  <si>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</si>
  <si>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</si>
  <si>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</si>
  <si>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</si>
  <si>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</si>
  <si>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</si>
  <si>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</si>
  <si>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</si>
  <si>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</si>
  <si>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</si>
  <si>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</si>
  <si>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</si>
  <si>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</si>
  <si>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</si>
  <si>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</si>
  <si>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</si>
  <si>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</si>
  <si>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</si>
  <si>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</si>
  <si>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</si>
  <si>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</si>
  <si>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</si>
  <si>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</si>
  <si>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</si>
  <si>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</si>
  <si>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</si>
  <si>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</si>
  <si>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</si>
  <si>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</si>
  <si>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</si>
  <si>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</si>
  <si>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</si>
  <si>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</si>
  <si>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</si>
  <si>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</si>
  <si>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</si>
  <si>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</si>
  <si>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</si>
  <si>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</si>
  <si>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</si>
  <si>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</si>
  <si>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</si>
  <si>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</si>
  <si>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</si>
  <si>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</si>
  <si>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</si>
  <si>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</si>
  <si>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</si>
  <si>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</si>
  <si>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</si>
  <si>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</si>
  <si>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</si>
  <si>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</si>
  <si>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</si>
  <si>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</si>
  <si>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</si>
  <si>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</si>
  <si>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</si>
  <si>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</si>
  <si>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</si>
  <si>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</si>
  <si>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</si>
  <si>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</si>
  <si>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</si>
  <si>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</si>
  <si>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</si>
  <si>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</si>
  <si>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</si>
  <si>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</si>
  <si>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</si>
  <si>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</si>
  <si>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</si>
  <si>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</si>
  <si>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</si>
  <si>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</si>
  <si>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</si>
  <si>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</si>
  <si>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</si>
  <si>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</si>
  <si>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</si>
  <si>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</si>
  <si>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</si>
  <si>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</si>
  <si>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</si>
  <si>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</si>
  <si>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</si>
  <si>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</si>
  <si>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</si>
  <si>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</si>
  <si>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</si>
  <si>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</si>
  <si>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</si>
  <si>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</si>
  <si>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</si>
  <si>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</si>
  <si>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</si>
  <si>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</si>
  <si>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</si>
  <si>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</si>
  <si>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</si>
  <si>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</si>
  <si>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</si>
  <si>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</si>
  <si>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</si>
  <si>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</si>
  <si>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</si>
  <si>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</si>
  <si>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</si>
  <si>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</si>
  <si>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</si>
  <si>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</si>
  <si>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</si>
  <si>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</si>
  <si>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</si>
  <si>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</si>
  <si>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</si>
  <si>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</si>
  <si>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</si>
  <si>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</si>
  <si>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</si>
  <si>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</si>
  <si>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</si>
  <si>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</si>
  <si>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</si>
  <si>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</si>
  <si>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</si>
  <si>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</si>
  <si>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</si>
  <si>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</si>
  <si>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</si>
  <si>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</si>
  <si>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</si>
  <si>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</si>
  <si>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</si>
  <si>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</si>
  <si>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</si>
  <si>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</si>
  <si>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</si>
  <si>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</si>
  <si>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</si>
  <si>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</si>
  <si>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</si>
  <si>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</si>
  <si>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</si>
  <si>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</si>
  <si>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</si>
  <si>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</si>
  <si>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</si>
  <si>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</si>
  <si>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</si>
  <si>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</si>
  <si>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</si>
  <si>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</si>
  <si>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</si>
  <si>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</si>
  <si>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</si>
  <si>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</si>
  <si>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</si>
  <si>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</si>
  <si>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</si>
  <si>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</si>
  <si>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</si>
  <si>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</si>
  <si>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</si>
  <si>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</si>
  <si>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</si>
  <si>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</si>
  <si>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</si>
  <si>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</si>
  <si>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</si>
  <si>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</si>
  <si>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</si>
  <si>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</si>
  <si>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</si>
  <si>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</si>
  <si>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</si>
  <si>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</si>
  <si>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</si>
  <si>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</si>
  <si>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</si>
  <si>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</si>
  <si>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</si>
  <si>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</si>
  <si>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</si>
  <si>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</si>
  <si>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</si>
  <si>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</si>
  <si>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</si>
  <si>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</si>
  <si>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</si>
  <si>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</si>
  <si>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</si>
  <si>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</si>
  <si>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</si>
  <si>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</si>
  <si>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</si>
  <si>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</si>
  <si>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</si>
  <si>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</si>
  <si>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</si>
  <si>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</si>
  <si>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</si>
  <si>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</si>
  <si>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</si>
  <si>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</si>
  <si>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</si>
  <si>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</si>
  <si>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</si>
  <si>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</si>
  <si>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</si>
  <si>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</si>
  <si>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</si>
  <si>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</si>
  <si>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</si>
  <si>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</si>
  <si>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</si>
  <si>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</si>
  <si>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</si>
  <si>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</si>
  <si>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</si>
  <si>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</si>
  <si>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</si>
  <si>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</si>
  <si>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</si>
  <si>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</si>
  <si>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</si>
  <si>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</si>
  <si>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</si>
  <si>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</si>
  <si>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</si>
  <si>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</si>
  <si>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</si>
  <si>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</si>
  <si>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</si>
  <si>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</si>
  <si>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</si>
  <si>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</si>
  <si>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</si>
  <si>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</si>
  <si>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</si>
  <si>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</si>
  <si>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</si>
  <si>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</si>
  <si>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</si>
  <si>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</si>
  <si>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</si>
  <si>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</si>
  <si>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</si>
  <si>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</si>
  <si>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</si>
  <si>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</si>
  <si>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</si>
  <si>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</si>
  <si>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</si>
  <si>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</si>
  <si>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</si>
  <si>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</si>
  <si>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</si>
  <si>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</si>
  <si>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</si>
  <si>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</si>
  <si>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</si>
  <si>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</si>
  <si>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</si>
  <si>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</si>
  <si>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</si>
  <si>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</si>
  <si>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</si>
  <si>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</si>
  <si>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</si>
  <si>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</si>
  <si>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</si>
  <si>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</si>
  <si>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</si>
  <si>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</si>
  <si>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</si>
  <si>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</si>
  <si>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</si>
  <si>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</si>
  <si>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</si>
  <si>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</si>
  <si>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</si>
  <si>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</si>
  <si>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</si>
  <si>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</si>
  <si>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</si>
  <si>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</si>
  <si>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</si>
  <si>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</si>
  <si>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</si>
  <si>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</si>
  <si>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</si>
  <si>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</si>
  <si>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</si>
  <si>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</si>
  <si>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</si>
  <si>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</si>
  <si>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</si>
  <si>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</si>
  <si>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</si>
  <si>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</si>
  <si>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</si>
  <si>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</si>
  <si>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</si>
  <si>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</si>
  <si>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</si>
  <si>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</si>
  <si>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</si>
  <si>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</si>
  <si>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</si>
  <si>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</si>
  <si>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</si>
  <si>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</si>
  <si>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</si>
  <si>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</si>
  <si>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</si>
  <si>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</si>
  <si>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</si>
  <si>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</si>
  <si>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</si>
  <si>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</si>
  <si>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</si>
  <si>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</si>
  <si>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</si>
  <si>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</si>
  <si>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</si>
  <si>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</si>
  <si>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</si>
  <si>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</si>
  <si>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</si>
  <si>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</si>
  <si>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</si>
  <si>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</si>
  <si>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</si>
  <si>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</si>
  <si>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</si>
  <si>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</si>
  <si>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</si>
  <si>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</si>
  <si>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</si>
  <si>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</si>
  <si>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</si>
  <si>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</si>
  <si>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</si>
  <si>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</si>
  <si>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</si>
  <si>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</si>
  <si>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</si>
  <si>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</si>
  <si>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</si>
  <si>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</si>
  <si>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</si>
  <si>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</si>
  <si>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</si>
  <si>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</si>
  <si>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</si>
  <si>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</si>
  <si>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</si>
  <si>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</si>
  <si>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</si>
  <si>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</si>
  <si>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</si>
  <si>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</si>
  <si>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</si>
  <si>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</si>
  <si>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</si>
  <si>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</si>
  <si>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</si>
  <si>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</si>
  <si>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</si>
  <si>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</si>
  <si>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</si>
  <si>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</si>
  <si>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</si>
  <si>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</si>
  <si>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</si>
  <si>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</si>
  <si>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</si>
  <si>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</si>
  <si>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</si>
  <si>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</si>
  <si>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</si>
  <si>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</si>
  <si>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</si>
  <si>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</si>
  <si>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</si>
  <si>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</si>
  <si>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</si>
  <si>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</si>
  <si>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</si>
  <si>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</si>
  <si>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</si>
  <si>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</si>
  <si>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</si>
  <si>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</si>
  <si>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</si>
  <si>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</si>
  <si>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</si>
  <si>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</si>
  <si>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</si>
  <si>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</si>
  <si>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</si>
  <si>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</si>
  <si>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</si>
  <si>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</si>
  <si>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</si>
  <si>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</si>
  <si>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</si>
  <si>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</si>
  <si>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</si>
  <si>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</si>
  <si>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</si>
  <si>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</si>
  <si>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</si>
  <si>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</si>
  <si>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</si>
  <si>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</si>
  <si>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</si>
  <si>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</si>
  <si>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</si>
  <si>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</si>
  <si>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</si>
  <si>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</si>
  <si>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</si>
  <si>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</si>
  <si>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</si>
  <si>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</si>
  <si>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</si>
  <si>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</si>
  <si>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</si>
  <si>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</si>
  <si>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</si>
  <si>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</si>
  <si>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</si>
  <si>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</si>
  <si>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</si>
  <si>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</si>
  <si>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</si>
  <si>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</si>
  <si>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</si>
  <si>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</si>
  <si>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</si>
  <si>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</si>
  <si>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</si>
  <si>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</si>
  <si>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</si>
  <si>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</si>
  <si>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</si>
  <si>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</si>
  <si>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</si>
  <si>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</si>
  <si>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</si>
  <si>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</si>
  <si>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</si>
  <si>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</si>
  <si>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</si>
  <si>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</si>
  <si>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</si>
  <si>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</si>
  <si>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</si>
  <si>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</si>
  <si>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</si>
  <si>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</si>
  <si>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</si>
  <si>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</si>
  <si>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</si>
  <si>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</si>
  <si>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</si>
  <si>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</si>
  <si>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</si>
  <si>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</si>
  <si>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</si>
  <si>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</si>
  <si>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</si>
  <si>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</si>
  <si>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</si>
  <si>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</si>
  <si>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</si>
  <si>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</si>
  <si>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</si>
  <si>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</si>
  <si>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</si>
  <si>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</si>
  <si>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</si>
  <si>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</si>
  <si>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</si>
  <si>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</si>
  <si>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</si>
  <si>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</si>
  <si>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</si>
  <si>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</si>
  <si>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</si>
  <si>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</si>
  <si>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</si>
  <si>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</si>
  <si>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</si>
  <si>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</si>
  <si>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</si>
  <si>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</si>
  <si>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</si>
  <si>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</si>
  <si>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</si>
  <si>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</si>
  <si>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</si>
  <si>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</si>
  <si>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</si>
  <si>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</si>
  <si>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</si>
  <si>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</si>
  <si>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</si>
  <si>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</si>
  <si>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</si>
  <si>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</si>
  <si>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</si>
  <si>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</si>
  <si>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</si>
  <si>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</si>
  <si>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</si>
  <si>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</si>
  <si>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</si>
  <si>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</si>
  <si>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</si>
  <si>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</si>
  <si>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</si>
  <si>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</si>
  <si>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</si>
  <si>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</si>
  <si>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</si>
  <si>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</si>
  <si>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</si>
  <si>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</si>
  <si>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</si>
  <si>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</si>
  <si>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</si>
  <si>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</si>
  <si>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</si>
  <si>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</si>
  <si>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</si>
  <si>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</si>
  <si>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</si>
  <si>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</si>
  <si>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</si>
  <si>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</si>
  <si>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</si>
  <si>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</si>
  <si>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</si>
  <si>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</si>
  <si>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</si>
  <si>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</si>
  <si>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</si>
  <si>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</si>
  <si>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</si>
  <si>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</si>
  <si>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</si>
  <si>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</si>
  <si>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</si>
  <si>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</si>
  <si>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</si>
  <si>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</si>
  <si>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</si>
  <si>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</si>
  <si>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</si>
  <si>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</si>
  <si>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</si>
  <si>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</si>
  <si>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</si>
  <si>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</si>
  <si>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</si>
  <si>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</si>
  <si>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</si>
  <si>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</si>
  <si>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</si>
  <si>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</si>
  <si>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</si>
  <si>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</si>
  <si>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</si>
  <si>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</si>
  <si>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</si>
  <si>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</si>
  <si>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</si>
  <si>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</si>
  <si>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</si>
  <si>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</si>
  <si>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</si>
  <si>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</si>
  <si>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</si>
  <si>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</si>
  <si>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</si>
  <si>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</si>
  <si>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</si>
  <si>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</si>
  <si>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</si>
  <si>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</si>
  <si>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</si>
  <si>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</si>
  <si>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</si>
  <si>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</si>
  <si>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</si>
  <si>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</si>
  <si>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</si>
  <si>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</si>
  <si>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</si>
  <si>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</si>
  <si>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</si>
  <si>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</si>
  <si>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</si>
  <si>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</si>
  <si>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</si>
  <si>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</si>
  <si>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</si>
  <si>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</si>
  <si>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</si>
  <si>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</si>
  <si>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</si>
  <si>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</si>
  <si>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</si>
  <si>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</si>
  <si>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</si>
  <si>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</si>
  <si>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</si>
  <si>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</si>
  <si>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</si>
  <si>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</si>
  <si>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</si>
  <si>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</si>
  <si>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</si>
  <si>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</si>
  <si>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</si>
  <si>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</si>
  <si>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</si>
  <si>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</si>
  <si>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</si>
  <si>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</si>
  <si>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</si>
  <si>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</si>
  <si>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</si>
  <si>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</si>
  <si>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</si>
  <si>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</si>
  <si>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</si>
  <si>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</si>
  <si>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</si>
  <si>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</si>
  <si>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</si>
  <si>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</si>
  <si>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</si>
  <si>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</si>
  <si>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</si>
  <si>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</si>
  <si>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</si>
  <si>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</si>
  <si>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</si>
  <si>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</si>
  <si>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</si>
  <si>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</si>
  <si>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</si>
  <si>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</si>
  <si>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</si>
  <si>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</si>
  <si>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</si>
  <si>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</si>
  <si>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</si>
  <si>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</si>
  <si>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</si>
  <si>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</si>
  <si>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</si>
  <si>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</si>
  <si>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</si>
  <si>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</si>
  <si>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</si>
  <si>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</si>
  <si>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</si>
  <si>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</si>
  <si>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</si>
  <si>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</si>
  <si>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</si>
  <si>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</si>
  <si>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</si>
  <si>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</si>
  <si>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</si>
  <si>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</si>
  <si>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</si>
  <si>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</si>
  <si>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</si>
  <si>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</si>
  <si>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</si>
  <si>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</si>
  <si>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</si>
  <si>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</si>
  <si>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</si>
  <si>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</si>
  <si>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</si>
  <si>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</si>
  <si>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</si>
  <si>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</si>
  <si>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</si>
  <si>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</si>
  <si>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</si>
  <si>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</si>
  <si>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</si>
  <si>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</si>
  <si>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</si>
  <si>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</si>
  <si>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</si>
  <si>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</si>
  <si>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</si>
  <si>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</si>
  <si>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</si>
  <si>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</si>
  <si>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</si>
  <si>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</si>
  <si>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</si>
  <si>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</si>
  <si>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</si>
  <si>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</si>
  <si>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</si>
  <si>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</si>
  <si>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</si>
  <si>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</si>
  <si>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</si>
  <si>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</si>
  <si>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</si>
  <si>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</si>
  <si>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</si>
  <si>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</si>
  <si>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</si>
  <si>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</si>
  <si>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</si>
  <si>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</si>
  <si>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</si>
  <si>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</si>
  <si>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</si>
  <si>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</si>
  <si>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</si>
  <si>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</si>
  <si>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</si>
  <si>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</si>
  <si>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</si>
  <si>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</si>
  <si>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</si>
  <si>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</si>
  <si>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</si>
  <si>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</si>
  <si>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</si>
  <si>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</si>
  <si>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</si>
  <si>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</si>
  <si>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</si>
  <si>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</si>
  <si>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</si>
  <si>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</si>
  <si>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</si>
  <si>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</si>
  <si>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</si>
  <si>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</si>
  <si>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</si>
  <si>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</si>
  <si>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</si>
  <si>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</si>
  <si>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</si>
  <si>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</si>
  <si>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</si>
  <si>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</si>
  <si>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</si>
  <si>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</si>
  <si>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</si>
  <si>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</si>
  <si>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</si>
  <si>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</si>
  <si>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</si>
  <si>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</si>
  <si>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</si>
  <si>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</si>
  <si>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</si>
  <si>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</si>
  <si>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</si>
  <si>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</si>
  <si>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</si>
  <si>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</si>
  <si>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</si>
  <si>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</si>
  <si>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</si>
  <si>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</si>
  <si>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</si>
  <si>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</si>
  <si>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</si>
  <si>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</si>
  <si>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</si>
  <si>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</si>
  <si>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</si>
  <si>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</si>
  <si>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</si>
  <si>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</si>
  <si>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</si>
  <si>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</si>
  <si>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</si>
  <si>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</si>
  <si>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</si>
  <si>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</si>
  <si>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</si>
  <si>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</si>
  <si>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</si>
  <si>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</si>
  <si>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</si>
  <si>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</si>
  <si>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</si>
  <si>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</si>
  <si>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</si>
  <si>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</si>
  <si>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</si>
  <si>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</si>
  <si>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</si>
  <si>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</si>
  <si>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</si>
  <si>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</si>
  <si>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</si>
  <si>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</si>
  <si>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</si>
  <si>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</si>
  <si>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</si>
  <si>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</si>
  <si>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</si>
  <si>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</si>
  <si>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</si>
  <si>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</si>
  <si>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</si>
  <si>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</si>
  <si>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</si>
  <si>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</si>
  <si>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</si>
  <si>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</si>
  <si>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</si>
  <si>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</si>
  <si>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</si>
  <si>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</si>
  <si>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</si>
  <si>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</si>
  <si>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</si>
  <si>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</si>
  <si>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</si>
  <si>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</si>
  <si>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</si>
  <si>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</si>
  <si>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</si>
  <si>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</si>
  <si>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</si>
  <si>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</si>
  <si>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</si>
  <si>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</si>
  <si>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</si>
  <si>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</si>
  <si>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</si>
  <si>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</si>
  <si>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</si>
  <si>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</si>
  <si>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</si>
  <si>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</si>
  <si>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</si>
  <si>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</si>
  <si>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</si>
  <si>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</si>
  <si>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</si>
  <si>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</si>
  <si>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</si>
  <si>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</si>
  <si>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</si>
  <si>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</si>
  <si>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</si>
  <si>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</si>
  <si>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</si>
  <si>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</si>
  <si>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</si>
  <si>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</si>
  <si>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</si>
  <si>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</si>
  <si>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</si>
  <si>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</si>
  <si>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</si>
  <si>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</si>
  <si>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</si>
  <si>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</si>
  <si>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</si>
  <si>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</si>
  <si>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</si>
  <si>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</si>
  <si>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</si>
  <si>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</si>
  <si>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</si>
  <si>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</si>
  <si>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</si>
  <si>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</si>
  <si>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</si>
  <si>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</si>
  <si>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</si>
  <si>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</si>
  <si>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</si>
  <si>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</si>
  <si>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</si>
  <si>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</si>
  <si>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</si>
  <si>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</si>
  <si>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</si>
  <si>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</si>
  <si>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</si>
  <si>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</si>
  <si>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</si>
  <si>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</si>
  <si>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</si>
  <si>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</si>
  <si>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</si>
  <si>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</si>
  <si>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</si>
  <si>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</si>
  <si>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</si>
  <si>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</si>
  <si>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</si>
  <si>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</si>
  <si>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</si>
  <si>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</si>
  <si>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</si>
  <si>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</si>
  <si>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</si>
  <si>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</si>
  <si>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</si>
  <si>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</si>
  <si>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</si>
  <si>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</si>
  <si>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</si>
  <si>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</si>
  <si>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</si>
  <si>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</si>
  <si>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</si>
  <si>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</si>
  <si>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</si>
  <si>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</si>
  <si>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</si>
  <si>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</si>
  <si>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</si>
  <si>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</si>
  <si>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</si>
  <si>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</si>
  <si>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</si>
  <si>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</si>
  <si>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</si>
  <si>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</si>
  <si>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</si>
  <si>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</si>
  <si>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</si>
  <si>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</si>
  <si>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</si>
  <si>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</si>
  <si>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</si>
  <si>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</si>
  <si>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</si>
  <si>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</si>
  <si>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</si>
  <si>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</si>
  <si>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</si>
  <si>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</si>
  <si>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</si>
  <si>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</si>
  <si>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</si>
  <si>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</si>
  <si>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</si>
  <si>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</si>
  <si>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</si>
  <si>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</si>
  <si>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</si>
  <si>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</si>
  <si>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</si>
  <si>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</si>
  <si>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</si>
  <si>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</si>
  <si>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</si>
  <si>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</si>
  <si>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</si>
  <si>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</si>
  <si>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</si>
  <si>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</si>
  <si>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</si>
  <si>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</si>
  <si>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</si>
  <si>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</si>
  <si>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</si>
  <si>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</si>
  <si>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</si>
  <si>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</si>
  <si>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</si>
  <si>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</si>
  <si>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</si>
  <si>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</si>
  <si>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</si>
  <si>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</si>
  <si>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</si>
  <si>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</si>
  <si>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</si>
  <si>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</si>
  <si>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</si>
  <si>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</si>
  <si>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</si>
  <si>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</si>
  <si>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</si>
  <si>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</si>
  <si>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</si>
  <si>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</si>
  <si>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</si>
  <si>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</si>
  <si>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</si>
  <si>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</si>
  <si>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</si>
  <si>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</si>
  <si>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</si>
  <si>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</si>
  <si>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</si>
  <si>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</si>
  <si>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</si>
  <si>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</si>
  <si>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</si>
  <si>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</si>
  <si>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</si>
  <si>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</si>
  <si>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</si>
  <si>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</si>
  <si>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</si>
  <si>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</si>
  <si>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</si>
  <si>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</si>
  <si>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</si>
  <si>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</si>
  <si>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</si>
  <si>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</si>
  <si>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</si>
  <si>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</si>
  <si>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</si>
  <si>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</si>
  <si>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</si>
  <si>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</si>
  <si>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</si>
  <si>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</si>
  <si>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</si>
  <si>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</si>
  <si>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</si>
  <si>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</si>
  <si>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</si>
  <si>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</si>
  <si>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</si>
  <si>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</si>
  <si>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</si>
  <si>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</si>
  <si>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</si>
  <si>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</si>
  <si>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</si>
  <si>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</si>
  <si>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</si>
  <si>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</si>
  <si>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</si>
  <si>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</si>
  <si>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</si>
  <si>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</si>
  <si>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</si>
  <si>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</si>
  <si>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</si>
  <si>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</si>
  <si>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</si>
  <si>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</si>
  <si>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</si>
  <si>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</si>
  <si>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</si>
  <si>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</si>
  <si>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</si>
  <si>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</si>
  <si>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</si>
  <si>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</si>
  <si>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</si>
  <si>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</si>
  <si>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</si>
  <si>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</si>
  <si>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</si>
  <si>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</si>
  <si>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</si>
  <si>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</si>
  <si>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</si>
  <si>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</si>
  <si>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</si>
  <si>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</si>
  <si>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</si>
  <si>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</si>
  <si>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</si>
  <si>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</si>
  <si>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</si>
  <si>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</si>
  <si>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</si>
  <si>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</si>
  <si>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</si>
  <si>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</si>
  <si>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</si>
  <si>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</si>
  <si>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</si>
  <si>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</si>
  <si>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</si>
  <si>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</si>
  <si>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</si>
  <si>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</si>
  <si>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</si>
  <si>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</si>
  <si>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</si>
  <si>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</si>
  <si>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</si>
  <si>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</si>
  <si>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</si>
  <si>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</si>
  <si>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</si>
  <si>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</si>
  <si>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</si>
  <si>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</si>
  <si>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</si>
  <si>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</si>
  <si>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</si>
  <si>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</si>
  <si>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</si>
  <si>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</si>
  <si>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</si>
  <si>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</si>
  <si>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</si>
  <si>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</si>
  <si>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</si>
  <si>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</si>
  <si>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</si>
  <si>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</si>
  <si>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</si>
  <si>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</si>
  <si>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</si>
  <si>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</si>
  <si>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</si>
  <si>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</si>
  <si>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</si>
  <si>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</si>
  <si>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</si>
  <si>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</si>
  <si>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</si>
  <si>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</si>
  <si>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</si>
  <si>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</si>
  <si>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</si>
  <si>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</si>
  <si>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</si>
  <si>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</si>
  <si>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</si>
  <si>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</si>
  <si>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</si>
  <si>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</si>
  <si>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</si>
  <si>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</si>
  <si>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</si>
  <si>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</si>
  <si>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</si>
  <si>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</si>
  <si>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</si>
  <si>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</si>
  <si>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</si>
  <si>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</si>
  <si>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</si>
  <si>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</si>
  <si>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</si>
  <si>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</si>
  <si>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</si>
  <si>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</si>
  <si>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</si>
  <si>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</si>
  <si>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</si>
  <si>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</si>
  <si>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</si>
  <si>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</si>
  <si>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</si>
  <si>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</si>
  <si>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</si>
  <si>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</si>
  <si>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</si>
  <si>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</si>
  <si>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</si>
  <si>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</si>
  <si>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</si>
  <si>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</si>
  <si>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</si>
  <si>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</si>
  <si>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</si>
  <si>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</si>
  <si>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</si>
  <si>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</si>
  <si>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</si>
  <si>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</si>
  <si>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</si>
  <si>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</si>
  <si>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</si>
  <si>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</si>
  <si>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</si>
  <si>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</si>
  <si>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</si>
  <si>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</si>
  <si>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</si>
  <si>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</si>
  <si>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</si>
  <si>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</si>
  <si>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</si>
  <si>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</si>
  <si>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</si>
  <si>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</si>
  <si>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</si>
  <si>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</si>
  <si>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</si>
  <si>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</si>
  <si>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</si>
  <si>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</si>
  <si>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</si>
  <si>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</si>
  <si>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</si>
  <si>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</si>
  <si>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</si>
  <si>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</si>
  <si>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</si>
  <si>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</si>
  <si>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</si>
  <si>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</si>
  <si>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</si>
  <si>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</si>
  <si>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</si>
  <si>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</si>
  <si>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</si>
  <si>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</si>
  <si>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</si>
  <si>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</si>
  <si>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</si>
  <si>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</si>
  <si>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</si>
  <si>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</si>
  <si>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</si>
  <si>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</si>
  <si>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</si>
  <si>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</si>
  <si>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</si>
  <si>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</si>
  <si>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</si>
  <si>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</si>
  <si>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</si>
  <si>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</si>
  <si>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</si>
  <si>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</si>
  <si>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</si>
  <si>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</si>
  <si>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</si>
  <si>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</si>
  <si>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</si>
  <si>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</si>
  <si>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</si>
  <si>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</si>
  <si>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</si>
  <si>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</si>
  <si>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</si>
  <si>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</si>
  <si>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</si>
  <si>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</si>
  <si>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</si>
  <si>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</si>
  <si>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</si>
  <si>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</si>
  <si>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</si>
  <si>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</si>
  <si>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</si>
  <si>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</si>
  <si>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</si>
  <si>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</si>
  <si>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</si>
  <si>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</si>
  <si>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</si>
  <si>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</si>
  <si>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</si>
  <si>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</si>
  <si>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</si>
  <si>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</si>
  <si>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</si>
  <si>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</si>
  <si>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</si>
  <si>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</si>
  <si>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</si>
  <si>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</si>
  <si>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</si>
  <si>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</si>
  <si>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</si>
  <si>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</si>
  <si>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</si>
  <si>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</si>
  <si>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</si>
  <si>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</si>
  <si>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</si>
  <si>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</si>
  <si>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</si>
  <si>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</si>
  <si>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</si>
  <si>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</si>
  <si>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</si>
  <si>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</si>
  <si>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</si>
  <si>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</si>
  <si>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</si>
  <si>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</si>
  <si>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</si>
  <si>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</si>
  <si>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</si>
  <si>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</si>
  <si>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</si>
  <si>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</si>
  <si>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</si>
  <si>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</si>
  <si>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</si>
  <si>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</si>
  <si>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</si>
  <si>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</si>
  <si>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</si>
  <si>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</si>
  <si>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</si>
  <si>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</si>
  <si>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</si>
  <si>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</si>
  <si>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</si>
  <si>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</si>
  <si>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</si>
  <si>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</si>
  <si>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</si>
  <si>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</si>
  <si>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</si>
  <si>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</si>
  <si>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</si>
  <si>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</si>
  <si>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</si>
  <si>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</si>
  <si>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</si>
  <si>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</si>
  <si>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</si>
  <si>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</si>
  <si>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</si>
  <si>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</si>
  <si>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</si>
  <si>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</si>
  <si>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</si>
  <si>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</si>
  <si>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</si>
  <si>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</si>
  <si>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</si>
  <si>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</si>
  <si>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</si>
  <si>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</si>
  <si>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</si>
  <si>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</si>
  <si>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</si>
  <si>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</si>
  <si>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</si>
  <si>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</si>
  <si>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</si>
  <si>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</si>
  <si>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</si>
  <si>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</si>
  <si>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</si>
  <si>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</si>
  <si>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</si>
  <si>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</si>
  <si>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</si>
  <si>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</si>
  <si>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</si>
  <si>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</si>
  <si>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</si>
  <si>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</si>
  <si>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</si>
  <si>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</si>
  <si>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</si>
  <si>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</si>
  <si>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</si>
  <si>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</si>
  <si>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</si>
  <si>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</si>
  <si>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</si>
  <si>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</si>
  <si>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</si>
  <si>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</si>
  <si>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</si>
  <si>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</si>
  <si>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</si>
  <si>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</si>
  <si>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</si>
  <si>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</si>
  <si>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</si>
  <si>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</si>
  <si>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</si>
  <si>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</si>
  <si>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</si>
  <si>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</si>
  <si>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</si>
  <si>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</si>
  <si>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</si>
  <si>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</si>
  <si>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</si>
  <si>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</si>
  <si>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</si>
  <si>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</si>
  <si>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</si>
  <si>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</si>
  <si>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</si>
  <si>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</si>
  <si>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</si>
  <si>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</si>
  <si>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</si>
  <si>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</si>
  <si>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</si>
  <si>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</si>
  <si>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</si>
  <si>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</si>
  <si>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</si>
  <si>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</si>
  <si>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</si>
  <si>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</si>
  <si>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</si>
  <si>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</si>
  <si>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</si>
  <si>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</si>
  <si>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</si>
  <si>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</si>
  <si>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</si>
  <si>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</si>
  <si>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</si>
  <si>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</si>
  <si>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</si>
  <si>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</si>
  <si>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</si>
  <si>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</si>
  <si>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</si>
  <si>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</si>
  <si>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</si>
  <si>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</si>
  <si>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</si>
  <si>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</si>
  <si>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</si>
  <si>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</si>
  <si>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</si>
  <si>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</si>
  <si>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</si>
  <si>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</si>
  <si>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</si>
  <si>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</si>
  <si>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</si>
  <si>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</si>
  <si>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</si>
  <si>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</si>
  <si>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</si>
  <si>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</si>
  <si>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</si>
  <si>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</si>
  <si>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</si>
  <si>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</si>
  <si>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</si>
  <si>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</si>
  <si>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</si>
  <si>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</si>
  <si>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</si>
  <si>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</si>
  <si>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</si>
  <si>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</si>
  <si>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</si>
  <si>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</si>
  <si>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</si>
  <si>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</si>
  <si>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</si>
  <si>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</si>
  <si>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</si>
  <si>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</si>
  <si>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</si>
  <si>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</si>
  <si>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</si>
  <si>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</si>
  <si>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</si>
  <si>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</si>
  <si>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</si>
  <si>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</si>
  <si>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</si>
  <si>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</si>
  <si>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</si>
  <si>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</si>
  <si>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</si>
  <si>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</si>
  <si>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</si>
  <si>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</si>
  <si>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</si>
  <si>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</si>
  <si>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</si>
  <si>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</si>
  <si>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</si>
  <si>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</si>
  <si>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</si>
  <si>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</si>
  <si>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</si>
  <si>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</si>
  <si>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</si>
  <si>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</si>
  <si>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</si>
  <si>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</si>
  <si>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</si>
  <si>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</si>
  <si>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</si>
  <si>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</si>
  <si>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</si>
  <si>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</si>
  <si>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</si>
  <si>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</si>
  <si>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</si>
  <si>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</si>
  <si>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</si>
  <si>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</si>
  <si>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</si>
  <si>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</si>
  <si>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</si>
  <si>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</si>
  <si>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</si>
  <si>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</si>
  <si>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</si>
  <si>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</si>
  <si>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</si>
  <si>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</si>
  <si>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</si>
  <si>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</si>
  <si>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</si>
  <si>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</si>
  <si>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</si>
  <si>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</si>
  <si>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</si>
  <si>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</si>
  <si>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</si>
  <si>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</si>
  <si>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</si>
  <si>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</si>
  <si>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</si>
  <si>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</si>
  <si>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</si>
  <si>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</si>
  <si>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</si>
  <si>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</si>
  <si>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</si>
  <si>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</si>
  <si>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</si>
  <si>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</si>
  <si>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</si>
  <si>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</si>
  <si>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</si>
  <si>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</si>
  <si>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</si>
  <si>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</si>
  <si>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</si>
  <si>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</si>
  <si>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</si>
  <si>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</si>
  <si>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</si>
  <si>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</si>
  <si>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</si>
  <si>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</si>
  <si>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</si>
  <si>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</si>
  <si>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</si>
  <si>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</si>
  <si>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</si>
  <si>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</si>
  <si>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</si>
  <si>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</si>
  <si>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</si>
  <si>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</si>
  <si>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</si>
  <si>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</si>
  <si>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</si>
  <si>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</si>
  <si>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</si>
  <si>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</si>
  <si>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</si>
  <si>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</si>
  <si>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</si>
  <si>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</si>
  <si>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</si>
  <si>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</si>
  <si>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</si>
  <si>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</si>
  <si>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</si>
  <si>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</si>
  <si>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</si>
  <si>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</si>
  <si>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</si>
  <si>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</si>
  <si>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</si>
  <si>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</si>
  <si>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</si>
  <si>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</si>
  <si>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</si>
  <si>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</si>
  <si>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</si>
  <si>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</si>
  <si>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</si>
  <si>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</si>
  <si>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</si>
  <si>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</si>
  <si>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</si>
  <si>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</si>
  <si>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</si>
  <si>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</si>
  <si>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</si>
  <si>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</si>
  <si>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</si>
  <si>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</si>
  <si>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</si>
  <si>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</si>
  <si>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</si>
  <si>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</si>
  <si>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</si>
  <si>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</si>
  <si>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</si>
  <si>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</si>
  <si>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</si>
  <si>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</si>
  <si>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</si>
  <si>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</si>
  <si>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</si>
  <si>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</si>
  <si>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</si>
  <si>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</si>
  <si>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</si>
  <si>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</si>
  <si>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</si>
  <si>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</si>
  <si>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</si>
  <si>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</si>
  <si>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</si>
  <si>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</si>
  <si>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</si>
  <si>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</si>
  <si>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</si>
  <si>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</si>
  <si>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</si>
  <si>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</si>
  <si>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</si>
  <si>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</si>
  <si>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</si>
  <si>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</si>
  <si>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</si>
  <si>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</si>
  <si>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</si>
  <si>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</si>
  <si>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</si>
  <si>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</si>
  <si>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</si>
  <si>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</si>
  <si>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</si>
  <si>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</si>
  <si>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</si>
  <si>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</si>
  <si>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</si>
  <si>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</si>
  <si>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</si>
  <si>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</si>
  <si>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</si>
  <si>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</si>
  <si>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</si>
  <si>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</si>
  <si>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</si>
  <si>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</si>
  <si>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</si>
  <si>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</si>
  <si>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</si>
  <si>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</si>
  <si>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</si>
  <si>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</si>
  <si>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</si>
  <si>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</si>
  <si>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</si>
  <si>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</si>
  <si>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</si>
  <si>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</si>
  <si>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</si>
  <si>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</si>
  <si>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</si>
  <si>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</si>
  <si>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</si>
  <si>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</si>
  <si>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</si>
  <si>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</si>
  <si>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</si>
  <si>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</si>
  <si>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</si>
  <si>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</si>
  <si>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</si>
  <si>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</si>
  <si>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</si>
  <si>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</si>
  <si>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</si>
  <si>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</si>
  <si>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</si>
  <si>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</si>
  <si>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</si>
  <si>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</si>
  <si>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</si>
  <si>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</si>
  <si>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</si>
  <si>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</si>
  <si>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</si>
  <si>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</si>
  <si>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</si>
  <si>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</si>
  <si>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</si>
  <si>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</si>
  <si>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</si>
  <si>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</si>
  <si>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</si>
  <si>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</si>
  <si>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</si>
  <si>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</si>
  <si>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</si>
  <si>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</si>
  <si>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</si>
  <si>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</si>
  <si>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</si>
  <si>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</si>
  <si>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</si>
  <si>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</si>
  <si>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</si>
  <si>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</si>
  <si>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</si>
  <si>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</si>
  <si>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</si>
  <si>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</si>
  <si>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</si>
  <si>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</si>
  <si>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</si>
  <si>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</si>
  <si>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</si>
  <si>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</si>
  <si>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</si>
  <si>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</si>
  <si>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</si>
  <si>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</si>
  <si>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</si>
  <si>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</si>
  <si>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</si>
  <si>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</si>
  <si>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</si>
  <si>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</si>
  <si>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</si>
  <si>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</si>
  <si>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</si>
  <si>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</si>
  <si>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</si>
  <si>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</si>
  <si>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</si>
  <si>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</si>
  <si>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</si>
  <si>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</si>
  <si>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</si>
  <si>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</si>
  <si>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</si>
  <si>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</si>
  <si>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</si>
  <si>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</si>
  <si>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</si>
  <si>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</si>
  <si>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</si>
  <si>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</si>
  <si>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</si>
  <si>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</si>
  <si>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</si>
  <si>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</si>
  <si>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</si>
  <si>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</si>
  <si>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</si>
  <si>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</si>
  <si>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</si>
  <si>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</si>
  <si>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</si>
  <si>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</si>
  <si>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</si>
  <si>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</si>
  <si>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</si>
  <si>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</si>
  <si>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</si>
  <si>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</si>
  <si>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</si>
  <si>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</si>
  <si>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</si>
  <si>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</si>
  <si>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</si>
  <si>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</si>
  <si>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</si>
  <si>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</si>
  <si>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</si>
  <si>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</si>
  <si>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</si>
  <si>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</si>
  <si>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</si>
  <si>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</si>
  <si>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</si>
  <si>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</si>
  <si>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</si>
  <si>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</si>
  <si>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</si>
  <si>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</si>
  <si>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</si>
  <si>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</si>
  <si>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</si>
  <si>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</si>
  <si>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</si>
  <si>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</si>
  <si>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</si>
  <si>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</si>
  <si>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</si>
  <si>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</si>
  <si>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</si>
  <si>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</si>
  <si>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</si>
  <si>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</si>
  <si>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</si>
  <si>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</si>
  <si>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</si>
  <si>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</si>
  <si>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</si>
  <si>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</si>
  <si>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</si>
  <si>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</si>
  <si>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</si>
  <si>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</si>
  <si>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</si>
  <si>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</si>
  <si>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</si>
  <si>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</si>
  <si>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</si>
  <si>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</si>
  <si>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</si>
  <si>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</si>
  <si>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</si>
  <si>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</si>
  <si>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</si>
  <si>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</si>
  <si>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</si>
  <si>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</si>
  <si>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</si>
  <si>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</si>
  <si>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</si>
  <si>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</si>
  <si>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</si>
  <si>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</si>
  <si>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</si>
  <si>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</si>
  <si>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</si>
  <si>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</si>
  <si>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</si>
  <si>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</si>
  <si>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</si>
  <si>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</si>
  <si>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</si>
  <si>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</si>
  <si>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</si>
  <si>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</si>
  <si>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</si>
  <si>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</si>
  <si>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</si>
  <si>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</si>
  <si>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</si>
  <si>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</si>
  <si>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</si>
  <si>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</si>
  <si>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</si>
  <si>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</si>
  <si>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</si>
  <si>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</si>
  <si>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</si>
  <si>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</si>
  <si>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</si>
  <si>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</si>
  <si>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</si>
  <si>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</si>
  <si>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</si>
  <si>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</si>
  <si>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</si>
  <si>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</si>
  <si>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</si>
  <si>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</si>
  <si>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</si>
  <si>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</si>
  <si>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</si>
  <si>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</si>
  <si>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</si>
  <si>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</si>
  <si>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</si>
  <si>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</si>
  <si>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</si>
  <si>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</si>
  <si>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</si>
  <si>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</si>
  <si>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</si>
  <si>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</si>
  <si>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</si>
  <si>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</si>
  <si>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</si>
  <si>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</si>
  <si>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</si>
  <si>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</si>
  <si>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</si>
  <si>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</si>
  <si>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</si>
  <si>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</si>
  <si>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</si>
  <si>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</si>
  <si>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</si>
  <si>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</si>
  <si>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</si>
  <si>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</si>
  <si>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</si>
  <si>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</si>
  <si>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</si>
  <si>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</si>
  <si>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</si>
  <si>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</si>
  <si>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</si>
  <si>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</si>
  <si>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</si>
  <si>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</si>
  <si>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</si>
  <si>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</si>
  <si>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</si>
  <si>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</si>
  <si>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</si>
  <si>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</si>
  <si>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</si>
  <si>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</si>
  <si>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</si>
  <si>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</si>
  <si>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</si>
  <si>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</si>
  <si>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</si>
  <si>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</si>
  <si>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</si>
  <si>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</si>
  <si>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</si>
  <si>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</si>
  <si>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</si>
  <si>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</si>
  <si>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</si>
  <si>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</si>
  <si>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</si>
  <si>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</si>
  <si>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</si>
  <si>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</si>
  <si>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</si>
  <si>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</si>
  <si>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</si>
  <si>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</si>
  <si>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</si>
  <si>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</si>
  <si>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</si>
  <si>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</si>
  <si>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</si>
  <si>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</si>
  <si>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</si>
  <si>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</si>
  <si>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</si>
  <si>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</si>
  <si>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</si>
  <si>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</si>
  <si>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</si>
  <si>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</si>
  <si>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</si>
  <si>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</si>
  <si>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</si>
  <si>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</si>
  <si>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</si>
  <si>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</si>
  <si>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</si>
  <si>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</si>
  <si>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</si>
  <si>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</si>
  <si>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</si>
  <si>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</si>
  <si>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</si>
  <si>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</si>
  <si>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</si>
  <si>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</si>
  <si>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</si>
  <si>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</si>
  <si>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</si>
  <si>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</si>
  <si>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</si>
  <si>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</si>
  <si>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</si>
  <si>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</si>
  <si>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</si>
  <si>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</si>
  <si>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</si>
  <si>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</si>
  <si>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</si>
  <si>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</si>
  <si>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</si>
  <si>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</si>
  <si>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</si>
  <si>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</si>
  <si>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</si>
  <si>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</si>
  <si>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</si>
  <si>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</si>
  <si>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</si>
  <si>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</si>
  <si>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</si>
  <si>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</si>
  <si>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</si>
  <si>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</si>
  <si>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</si>
  <si>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</si>
  <si>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</si>
  <si>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</si>
  <si>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</si>
  <si>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</si>
  <si>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</si>
  <si>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</si>
  <si>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</si>
  <si>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</si>
  <si>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</si>
  <si>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</si>
  <si>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</si>
  <si>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</si>
  <si>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</si>
  <si>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</si>
  <si>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</si>
  <si>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</si>
  <si>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</si>
  <si>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</si>
  <si>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</si>
  <si>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</si>
  <si>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</si>
  <si>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</si>
  <si>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</si>
  <si>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</si>
  <si>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</si>
  <si>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</si>
  <si>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</si>
  <si>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</si>
  <si>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</si>
  <si>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</si>
  <si>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</si>
  <si>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</si>
  <si>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</si>
  <si>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</si>
  <si>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</si>
  <si>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</si>
  <si>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</si>
  <si>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</si>
  <si>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</si>
  <si>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</si>
  <si>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</si>
  <si>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</si>
  <si>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</si>
  <si>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</si>
  <si>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</si>
  <si>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</si>
  <si>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</si>
  <si>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</si>
  <si>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</si>
  <si>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</si>
  <si>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</si>
  <si>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</si>
  <si>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</si>
  <si>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</si>
  <si>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</si>
  <si>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</si>
  <si>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</si>
  <si>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</si>
  <si>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</si>
  <si>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</si>
  <si>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</si>
  <si>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</si>
  <si>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</si>
  <si>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</si>
  <si>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</si>
  <si>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</si>
  <si>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</si>
  <si>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</si>
  <si>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</si>
  <si>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</si>
  <si>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</si>
  <si>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</si>
  <si>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</si>
  <si>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</si>
  <si>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</si>
  <si>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</si>
  <si>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</si>
  <si>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</si>
  <si>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</si>
  <si>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</si>
  <si>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</si>
  <si>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</si>
  <si>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</si>
  <si>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</si>
  <si>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</si>
  <si>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</si>
  <si>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</si>
  <si>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</si>
  <si>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</si>
  <si>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</si>
  <si>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</si>
  <si>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</si>
  <si>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</si>
  <si>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</si>
  <si>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</si>
  <si>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</si>
  <si>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</si>
  <si>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</si>
  <si>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</si>
  <si>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</si>
  <si>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</si>
  <si>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</si>
  <si>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</si>
  <si>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</si>
  <si>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</si>
  <si>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</si>
  <si>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</si>
  <si>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</si>
  <si>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</si>
  <si>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</si>
  <si>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</si>
  <si>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</si>
  <si>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</si>
  <si>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</si>
  <si>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</si>
  <si>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</si>
  <si>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</si>
  <si>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</si>
  <si>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</si>
  <si>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</si>
  <si>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</si>
  <si>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</si>
  <si>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</si>
  <si>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</si>
  <si>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</si>
  <si>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</si>
  <si>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</si>
  <si>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</si>
  <si>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</si>
  <si>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</si>
  <si>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</si>
  <si>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</si>
  <si>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</si>
  <si>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</si>
  <si>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</si>
  <si>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</si>
  <si>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</si>
  <si>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</si>
  <si>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</si>
  <si>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</si>
  <si>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</si>
  <si>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</si>
  <si>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</si>
  <si>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</si>
  <si>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</si>
  <si>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</si>
  <si>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</si>
  <si>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</si>
  <si>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</si>
  <si>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</si>
  <si>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</si>
  <si>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</si>
  <si>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</si>
  <si>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</si>
  <si>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</si>
  <si>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</si>
  <si>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</si>
  <si>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</si>
  <si>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</si>
  <si>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</si>
  <si>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</si>
  <si>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</si>
  <si>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</si>
  <si>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</si>
  <si>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</si>
  <si>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</si>
  <si>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</si>
  <si>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</si>
  <si>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</si>
  <si>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</si>
  <si>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</si>
  <si>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</si>
  <si>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</si>
  <si>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</si>
  <si>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</si>
  <si>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</si>
  <si>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</si>
  <si>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</si>
  <si>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</si>
  <si>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</si>
  <si>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</si>
  <si>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</si>
  <si>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</si>
  <si>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</si>
  <si>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</si>
  <si>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</si>
  <si>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</si>
  <si>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</si>
  <si>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</si>
  <si>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</si>
  <si>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</si>
  <si>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</si>
  <si>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</si>
  <si>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</si>
  <si>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</si>
  <si>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</si>
  <si>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</si>
  <si>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</si>
  <si>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</si>
  <si>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</si>
  <si>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</si>
  <si>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</si>
  <si>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</si>
  <si>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</si>
  <si>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</si>
  <si>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</si>
  <si>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</si>
  <si>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</si>
  <si>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</si>
  <si>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</si>
  <si>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</si>
  <si>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</si>
  <si>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</si>
  <si>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</si>
  <si>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</si>
  <si>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</si>
  <si>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</si>
  <si>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</si>
  <si>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</si>
  <si>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</si>
  <si>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</si>
  <si>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</si>
  <si>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</si>
  <si>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</si>
  <si>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</si>
  <si>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</si>
  <si>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</si>
  <si>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</si>
  <si>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</si>
  <si>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</si>
  <si>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</si>
  <si>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</si>
  <si>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</si>
  <si>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</si>
  <si>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</si>
  <si>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</si>
  <si>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</si>
  <si>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</si>
  <si>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</si>
  <si>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</si>
  <si>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</si>
  <si>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</si>
  <si>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</si>
  <si>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</si>
  <si>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</si>
  <si>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</si>
  <si>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</si>
  <si>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</si>
  <si>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</si>
  <si>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</si>
  <si>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</si>
  <si>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</si>
  <si>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</si>
  <si>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</si>
  <si>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</si>
  <si>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</si>
  <si>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</si>
  <si>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</si>
  <si>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</si>
  <si>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</si>
  <si>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</si>
  <si>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</si>
  <si>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</si>
  <si>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</si>
  <si>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</si>
  <si>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</si>
  <si>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</si>
  <si>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</si>
  <si>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</si>
  <si>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</si>
  <si>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</si>
  <si>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</si>
  <si>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</si>
  <si>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</si>
  <si>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</si>
  <si>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</si>
  <si>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</si>
  <si>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</si>
  <si>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</si>
  <si>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</si>
  <si>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</si>
  <si>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</si>
  <si>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</si>
  <si>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</si>
  <si>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</si>
  <si>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</si>
  <si>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</si>
  <si>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</si>
  <si>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</si>
  <si>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</si>
  <si>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</si>
  <si>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</si>
  <si>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</si>
  <si>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</si>
  <si>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</si>
  <si>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</si>
  <si>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</si>
  <si>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</si>
  <si>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</si>
  <si>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</si>
  <si>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</si>
  <si>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</si>
  <si>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</si>
  <si>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</si>
  <si>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</si>
  <si>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</si>
  <si>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</si>
  <si>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</si>
  <si>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</si>
  <si>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</si>
  <si>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</si>
  <si>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</si>
  <si>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</si>
  <si>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</si>
  <si>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</si>
  <si>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</si>
  <si>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</si>
  <si>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</si>
  <si>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</si>
  <si>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</si>
  <si>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</si>
  <si>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</si>
  <si>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</si>
  <si>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</si>
  <si>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</si>
  <si>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</si>
  <si>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</si>
  <si>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</si>
  <si>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</si>
  <si>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</si>
  <si>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</si>
  <si>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</si>
  <si>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</si>
  <si>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</si>
  <si>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</si>
  <si>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</si>
  <si>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</si>
  <si>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</si>
  <si>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</si>
  <si>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</si>
  <si>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</si>
  <si>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</si>
  <si>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</si>
  <si>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</si>
  <si>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</si>
  <si>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</si>
  <si>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</si>
  <si>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</si>
  <si>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</si>
  <si>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</si>
  <si>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</si>
  <si>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</si>
  <si>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</si>
  <si>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</si>
  <si>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</si>
  <si>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</si>
  <si>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</si>
  <si>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</si>
  <si>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</si>
  <si>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</si>
  <si>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</si>
  <si>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</si>
  <si>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</si>
  <si>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</si>
  <si>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</si>
  <si>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</si>
  <si>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</si>
  <si>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</si>
  <si>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</si>
  <si>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</si>
  <si>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</si>
  <si>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</si>
  <si>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</si>
  <si>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</si>
  <si>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</si>
  <si>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</si>
  <si>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</si>
  <si>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</si>
  <si>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</si>
  <si>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</si>
  <si>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</si>
  <si>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</si>
  <si>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</si>
  <si>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</si>
  <si>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</si>
  <si>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</si>
  <si>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</si>
  <si>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</si>
  <si>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</si>
  <si>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</si>
  <si>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</si>
  <si>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</si>
  <si>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</si>
  <si>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</si>
  <si>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</si>
  <si>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</si>
  <si>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</si>
  <si>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</si>
  <si>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</si>
  <si>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</si>
  <si>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</si>
  <si>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</si>
  <si>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</si>
  <si>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</si>
  <si>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</si>
  <si>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</si>
  <si>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</si>
  <si>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</si>
  <si>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</si>
  <si>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</si>
  <si>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</si>
  <si>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</si>
  <si>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</si>
  <si>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</si>
  <si>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</si>
  <si>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</si>
  <si>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</si>
  <si>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</si>
  <si>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</si>
  <si>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</si>
  <si>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</si>
  <si>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</si>
  <si>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</si>
  <si>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</si>
  <si>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</si>
  <si>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</si>
  <si>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</si>
  <si>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</si>
  <si>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</si>
  <si>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</si>
  <si>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</si>
  <si>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</si>
  <si>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</si>
  <si>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</si>
  <si>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</si>
  <si>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</si>
  <si>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</si>
  <si>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</si>
  <si>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</si>
  <si>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</si>
  <si>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</si>
  <si>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</si>
  <si>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</si>
  <si>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</si>
  <si>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</si>
  <si>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</si>
  <si>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</si>
  <si>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</si>
  <si>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</si>
  <si>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</si>
  <si>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</si>
  <si>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</si>
  <si>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</si>
  <si>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</si>
  <si>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</si>
  <si>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</si>
  <si>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</si>
  <si>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</si>
  <si>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</si>
  <si>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</si>
  <si>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</si>
  <si>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</si>
  <si>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</si>
  <si>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</si>
  <si>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</si>
  <si>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</si>
  <si>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</si>
  <si>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</si>
  <si>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</si>
  <si>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</si>
  <si>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</si>
  <si>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</si>
  <si>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</si>
  <si>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</si>
  <si>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</si>
  <si>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</si>
  <si>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</si>
  <si>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</si>
  <si>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</si>
  <si>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</si>
  <si>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</si>
  <si>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</si>
  <si>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</si>
  <si>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</si>
  <si>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</si>
  <si>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</si>
  <si>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</si>
  <si>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</si>
  <si>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</si>
  <si>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</si>
  <si>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</si>
  <si>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</si>
  <si>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</si>
  <si>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</si>
  <si>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</si>
  <si>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</si>
  <si>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</si>
  <si>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</si>
  <si>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</si>
  <si>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</si>
  <si>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</si>
  <si>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</si>
  <si>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</si>
  <si>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</si>
  <si>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</si>
  <si>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</si>
  <si>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</si>
  <si>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</si>
  <si>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</si>
  <si>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</si>
  <si>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</si>
  <si>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</si>
  <si>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</si>
  <si>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</si>
  <si>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</si>
  <si>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</si>
  <si>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</si>
  <si>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</si>
  <si>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</si>
  <si>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</si>
  <si>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</si>
  <si>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</si>
  <si>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</si>
  <si>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</si>
  <si>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</si>
  <si>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</si>
  <si>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</si>
  <si>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</si>
  <si>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</si>
  <si>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</si>
  <si>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</si>
  <si>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</si>
  <si>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</si>
  <si>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</si>
  <si>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</si>
  <si>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</si>
  <si>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</si>
  <si>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</si>
  <si>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</si>
  <si>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</si>
  <si>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</si>
  <si>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</si>
  <si>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</si>
  <si>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</si>
  <si>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</si>
  <si>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</si>
  <si>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</si>
  <si>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</si>
  <si>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</si>
  <si>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</si>
  <si>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</si>
  <si>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</si>
  <si>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</si>
  <si>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</si>
  <si>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</si>
  <si>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</si>
  <si>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</si>
  <si>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</si>
  <si>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</si>
  <si>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</si>
  <si>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</si>
  <si>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</si>
  <si>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</si>
  <si>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</si>
  <si>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</si>
  <si>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</si>
  <si>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</si>
  <si>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</si>
  <si>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</si>
  <si>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</si>
  <si>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</si>
  <si>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</si>
  <si>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</si>
  <si>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</si>
  <si>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</si>
  <si>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</si>
  <si>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</si>
  <si>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</si>
  <si>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</si>
  <si>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</si>
  <si>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</si>
  <si>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</si>
  <si>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</si>
  <si>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</si>
  <si>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</si>
  <si>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</si>
  <si>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</si>
  <si>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</si>
  <si>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</si>
  <si>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</si>
  <si>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</si>
  <si>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</si>
  <si>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</si>
  <si>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</si>
  <si>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</si>
  <si>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</si>
  <si>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</si>
  <si>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</si>
  <si>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</si>
  <si>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</si>
  <si>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</si>
  <si>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</si>
  <si>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</si>
  <si>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</si>
  <si>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</si>
  <si>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</si>
  <si>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</si>
  <si>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</si>
  <si>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</si>
  <si>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</si>
  <si>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</si>
  <si>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</si>
  <si>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</si>
  <si>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</si>
  <si>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</si>
  <si>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</si>
  <si>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</si>
  <si>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</si>
  <si>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</si>
  <si>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</si>
  <si>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</si>
  <si>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</si>
  <si>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</si>
  <si>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</si>
  <si>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</si>
  <si>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</si>
  <si>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</si>
  <si>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</si>
  <si>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</si>
  <si>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</si>
  <si>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</si>
  <si>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</si>
  <si>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</si>
  <si>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</si>
  <si>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</si>
  <si>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</si>
  <si>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</si>
  <si>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</si>
  <si>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</si>
  <si>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</si>
  <si>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</si>
  <si>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</si>
  <si>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</si>
  <si>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</si>
  <si>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</si>
  <si>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</si>
  <si>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</si>
  <si>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</si>
  <si>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</si>
  <si>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</si>
  <si>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</si>
  <si>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</si>
  <si>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</si>
  <si>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</si>
  <si>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</si>
  <si>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</si>
  <si>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</si>
  <si>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</si>
  <si>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</si>
  <si>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</si>
  <si>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</si>
  <si>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</si>
  <si>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</si>
  <si>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</si>
  <si>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</si>
  <si>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</si>
  <si>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</si>
  <si>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</si>
  <si>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</si>
  <si>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</si>
  <si>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</si>
  <si>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</si>
  <si>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</si>
  <si>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</si>
  <si>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</si>
  <si>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</si>
  <si>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</si>
  <si>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</si>
  <si>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</si>
  <si>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</si>
  <si>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</si>
  <si>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</si>
  <si>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</si>
  <si>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</si>
  <si>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</si>
  <si>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</si>
  <si>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</si>
  <si>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</si>
  <si>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</si>
  <si>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</si>
  <si>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</si>
  <si>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</si>
  <si>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</si>
  <si>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</si>
  <si>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</si>
  <si>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</si>
  <si>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</si>
  <si>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</si>
  <si>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</si>
  <si>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</si>
  <si>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</si>
  <si>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</si>
  <si>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</si>
  <si>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</si>
  <si>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</si>
  <si>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</si>
  <si>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</si>
  <si>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</si>
  <si>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</si>
  <si>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</si>
  <si>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</si>
  <si>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</si>
  <si>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</si>
  <si>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</si>
  <si>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</si>
  <si>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</si>
  <si>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</si>
  <si>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</si>
  <si>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</si>
  <si>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</si>
  <si>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</si>
  <si>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</si>
  <si>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</si>
  <si>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</si>
  <si>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</si>
  <si>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</si>
  <si>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</si>
  <si>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</si>
  <si>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</si>
  <si>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</si>
  <si>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</si>
  <si>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</si>
  <si>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</si>
  <si>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</si>
  <si>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</si>
  <si>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</si>
  <si>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</si>
  <si>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</si>
  <si>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</si>
  <si>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</si>
  <si>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</si>
  <si>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</si>
  <si>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</si>
  <si>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</si>
  <si>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</si>
  <si>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</si>
  <si>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</si>
  <si>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</si>
  <si>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</si>
  <si>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</si>
  <si>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</si>
  <si>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</si>
  <si>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</si>
  <si>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</si>
  <si>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</si>
  <si>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</si>
  <si>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</si>
  <si>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</si>
  <si>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</si>
  <si>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</si>
  <si>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</si>
  <si>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</si>
  <si>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</si>
  <si>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</si>
  <si>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</si>
  <si>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</si>
  <si>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</si>
  <si>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</si>
  <si>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</si>
  <si>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</si>
  <si>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</si>
  <si>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</si>
  <si>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</si>
  <si>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</si>
  <si>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</si>
  <si>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</si>
  <si>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</si>
  <si>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</si>
  <si>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</si>
  <si>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</si>
  <si>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</si>
  <si>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</si>
  <si>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</si>
  <si>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</si>
  <si>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</si>
  <si>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</si>
  <si>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</si>
  <si>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</si>
  <si>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</si>
  <si>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</si>
  <si>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</si>
  <si>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</si>
  <si>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</si>
  <si>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</si>
  <si>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</si>
  <si>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</si>
  <si>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</si>
  <si>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</si>
  <si>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</si>
  <si>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</si>
  <si>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</si>
  <si>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</si>
  <si>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</si>
  <si>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</si>
  <si>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</si>
  <si>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</si>
  <si>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</si>
  <si>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</si>
  <si>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</si>
  <si>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</si>
  <si>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</si>
  <si>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</si>
  <si>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</si>
  <si>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</si>
  <si>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</si>
  <si>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</si>
  <si>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</si>
  <si>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</si>
  <si>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</si>
  <si>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</si>
  <si>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</si>
  <si>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</si>
  <si>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</si>
  <si>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</si>
  <si>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</si>
  <si>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</si>
  <si>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</si>
  <si>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</si>
  <si>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</si>
  <si>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</si>
  <si>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</si>
  <si>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</si>
  <si>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</si>
  <si>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</si>
  <si>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</si>
  <si>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</si>
  <si>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</si>
  <si>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</si>
  <si>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</si>
  <si>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</si>
  <si>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</si>
  <si>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</si>
  <si>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</si>
  <si>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</si>
  <si>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</si>
  <si>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</si>
  <si>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</si>
  <si>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</si>
  <si>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</si>
  <si>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</si>
  <si>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</si>
  <si>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</si>
  <si>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</si>
  <si>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</si>
  <si>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</si>
  <si>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</si>
  <si>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</si>
  <si>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</si>
  <si>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</si>
  <si>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</si>
  <si>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</si>
  <si>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</si>
  <si>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</si>
  <si>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</si>
  <si>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</si>
  <si>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</si>
  <si>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</si>
  <si>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</si>
  <si>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</si>
  <si>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</si>
  <si>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</si>
  <si>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</si>
  <si>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</si>
  <si>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</si>
  <si>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</si>
  <si>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</si>
  <si>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</si>
  <si>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</si>
  <si>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</si>
  <si>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</si>
  <si>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</si>
  <si>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</si>
  <si>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</si>
  <si>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</si>
  <si>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</si>
  <si>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</si>
  <si>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</si>
  <si>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</si>
  <si>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</si>
  <si>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</si>
  <si>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</si>
  <si>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</si>
  <si>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</si>
  <si>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</si>
  <si>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</si>
  <si>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</si>
  <si>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</si>
  <si>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</si>
  <si>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</si>
  <si>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</si>
  <si>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</si>
  <si>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</si>
  <si>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</si>
  <si>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</si>
  <si>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</si>
  <si>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</si>
  <si>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</si>
  <si>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</si>
  <si>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</si>
  <si>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</si>
  <si>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</si>
  <si>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</si>
  <si>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</si>
  <si>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</si>
  <si>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</si>
  <si>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</si>
  <si>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</si>
  <si>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</si>
  <si>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</si>
  <si>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</si>
  <si>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</si>
  <si>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</si>
  <si>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</si>
  <si>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</si>
  <si>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</si>
  <si>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</si>
  <si>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</si>
  <si>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</si>
  <si>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</si>
  <si>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</si>
  <si>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</si>
  <si>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</si>
  <si>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</si>
  <si>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</si>
  <si>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</si>
  <si>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</si>
  <si>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</si>
  <si>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</si>
  <si>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</si>
  <si>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</si>
  <si>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</si>
  <si>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</si>
  <si>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</si>
  <si>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</si>
  <si>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</si>
  <si>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</si>
  <si>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</si>
  <si>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</si>
  <si>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</si>
  <si>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</si>
  <si>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</si>
  <si>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</si>
  <si>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</si>
  <si>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</si>
  <si>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</si>
  <si>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</si>
  <si>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</si>
  <si>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</si>
  <si>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</si>
  <si>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</si>
  <si>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</si>
  <si>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</si>
  <si>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</si>
  <si>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</si>
  <si>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</si>
  <si>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</si>
  <si>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</si>
  <si>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</si>
  <si>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</si>
  <si>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</si>
  <si>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</si>
  <si>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</si>
  <si>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</si>
  <si>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</si>
  <si>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</si>
  <si>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</si>
  <si>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</si>
  <si>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</si>
  <si>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</si>
  <si>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</si>
  <si>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</si>
  <si>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</si>
  <si>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</si>
  <si>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</si>
  <si>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</si>
  <si>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</si>
  <si>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</si>
  <si>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</si>
  <si>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</si>
  <si>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</si>
  <si>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</si>
  <si>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</si>
  <si>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</si>
  <si>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</si>
  <si>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</si>
  <si>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</si>
  <si>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</si>
  <si>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</si>
  <si>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</si>
  <si>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</si>
  <si>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</si>
  <si>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</si>
  <si>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</si>
  <si>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</si>
  <si>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</si>
  <si>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</si>
  <si>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</si>
  <si>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</si>
  <si>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</si>
  <si>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</si>
  <si>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</si>
  <si>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</si>
  <si>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</si>
  <si>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</si>
  <si>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</si>
  <si>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</si>
  <si>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</si>
  <si>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</si>
  <si>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</si>
  <si>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</si>
  <si>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</si>
  <si>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</si>
  <si>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</si>
  <si>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</si>
  <si>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</si>
  <si>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</si>
  <si>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</si>
  <si>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</si>
  <si>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</si>
  <si>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</si>
  <si>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</si>
  <si>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</si>
  <si>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</si>
  <si>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</si>
  <si>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</si>
  <si>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</si>
  <si>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</si>
  <si>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</si>
  <si>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</si>
  <si>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</si>
  <si>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</si>
  <si>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</si>
  <si>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</si>
  <si>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</si>
  <si>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</si>
  <si>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</si>
  <si>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</si>
  <si>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</si>
  <si>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</si>
  <si>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</si>
  <si>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</si>
  <si>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</si>
  <si>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</si>
  <si>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</si>
  <si>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</si>
  <si>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</si>
  <si>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</si>
  <si>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</si>
  <si>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</si>
  <si>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</si>
  <si>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</si>
  <si>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</si>
  <si>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</si>
  <si>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</si>
  <si>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</si>
  <si>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</si>
  <si>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</si>
  <si>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</si>
  <si>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</si>
  <si>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</si>
  <si>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</si>
  <si>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</si>
  <si>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</si>
  <si>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</si>
  <si>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</si>
  <si>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</si>
  <si>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</si>
  <si>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</si>
  <si>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</si>
  <si>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</si>
  <si>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</si>
  <si>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</si>
  <si>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</si>
  <si>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</si>
  <si>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</si>
  <si>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</si>
  <si>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</si>
  <si>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</si>
  <si>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</si>
  <si>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</si>
  <si>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</si>
  <si>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</si>
  <si>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</si>
  <si>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</si>
  <si>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</si>
  <si>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</si>
  <si>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</si>
  <si>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</si>
  <si>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</si>
  <si>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</si>
  <si>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</si>
  <si>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</si>
  <si>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</si>
  <si>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</si>
  <si>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</si>
  <si>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</si>
  <si>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</si>
  <si>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</si>
  <si>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</si>
  <si>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</si>
  <si>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</si>
  <si>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</si>
  <si>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</si>
  <si>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</si>
  <si>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</si>
  <si>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</si>
  <si>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</si>
  <si>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</si>
  <si>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</si>
  <si>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</si>
  <si>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</si>
  <si>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</si>
  <si>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</si>
  <si>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</si>
  <si>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</si>
  <si>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</si>
  <si>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</si>
  <si>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</si>
  <si>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</si>
  <si>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</si>
  <si>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</si>
  <si>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</si>
  <si>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</si>
  <si>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</si>
  <si>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</si>
  <si>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</si>
  <si>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</si>
  <si>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</si>
  <si>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</si>
  <si>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</si>
  <si>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</si>
  <si>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</si>
  <si>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</si>
  <si>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</si>
  <si>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</si>
  <si>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</si>
  <si>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</si>
  <si>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</si>
  <si>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</si>
  <si>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</si>
  <si>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</si>
  <si>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</si>
  <si>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</si>
  <si>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</si>
  <si>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</si>
  <si>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</si>
  <si>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</si>
  <si>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</si>
  <si>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</si>
  <si>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</si>
  <si>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</si>
  <si>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</si>
  <si>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</si>
  <si>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</si>
  <si>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</si>
  <si>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</si>
  <si>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</si>
  <si>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</si>
  <si>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</si>
  <si>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</si>
  <si>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</si>
  <si>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</si>
  <si>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</si>
  <si>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</si>
  <si>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</si>
  <si>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</si>
  <si>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</si>
  <si>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</si>
  <si>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</si>
  <si>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</si>
  <si>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</si>
  <si>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</si>
  <si>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</si>
  <si>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</si>
  <si>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</si>
  <si>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</si>
  <si>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</si>
  <si>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</si>
  <si>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</si>
  <si>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</si>
  <si>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</si>
  <si>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</si>
  <si>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</si>
  <si>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</si>
  <si>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</si>
  <si>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</si>
  <si>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</si>
  <si>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</si>
  <si>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</si>
  <si>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</si>
  <si>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</si>
  <si>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</si>
  <si>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</si>
  <si>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</si>
  <si>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</si>
  <si>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</si>
  <si>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</si>
  <si>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</si>
  <si>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</si>
  <si>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</si>
  <si>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</si>
  <si>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</si>
  <si>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</si>
  <si>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</si>
  <si>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</si>
  <si>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</si>
  <si>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</si>
  <si>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</si>
  <si>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</si>
  <si>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</si>
  <si>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</si>
  <si>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</si>
  <si>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</si>
  <si>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</si>
  <si>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</si>
  <si>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</si>
  <si>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</si>
  <si>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</si>
  <si>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</si>
  <si>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</si>
  <si>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</si>
  <si>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</si>
  <si>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</si>
  <si>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</si>
  <si>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</si>
  <si>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</si>
  <si>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</si>
  <si>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</si>
  <si>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</si>
  <si>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</si>
  <si>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</si>
  <si>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</si>
  <si>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</si>
  <si>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</si>
  <si>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</si>
  <si>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</si>
  <si>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</si>
  <si>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</si>
  <si>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</si>
  <si>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</si>
  <si>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</si>
  <si>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</si>
  <si>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</si>
  <si>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</si>
  <si>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</si>
  <si>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</si>
  <si>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</si>
  <si>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</si>
  <si>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</si>
  <si>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</si>
  <si>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</si>
  <si>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</si>
  <si>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</si>
  <si>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</si>
  <si>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</si>
  <si>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</si>
  <si>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</si>
  <si>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</si>
  <si>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</si>
  <si>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</si>
  <si>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</si>
  <si>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</si>
  <si>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</si>
  <si>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</si>
  <si>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</si>
  <si>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</si>
  <si>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</si>
  <si>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</si>
  <si>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</si>
  <si>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</si>
  <si>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</si>
  <si>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</si>
  <si>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</si>
  <si>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</si>
  <si>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</si>
  <si>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</si>
  <si>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</si>
  <si>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</si>
  <si>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</si>
  <si>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</si>
  <si>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</si>
  <si>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</si>
  <si>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</si>
  <si>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</si>
  <si>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</si>
  <si>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</si>
  <si>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</si>
  <si>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</si>
  <si>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</si>
  <si>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</si>
  <si>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</si>
  <si>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</si>
  <si>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</si>
  <si>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</si>
  <si>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</si>
  <si>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</si>
  <si>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</si>
  <si>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</si>
  <si>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</si>
  <si>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</si>
  <si>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</si>
  <si>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</si>
  <si>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</si>
  <si>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</si>
  <si>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</si>
  <si>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</si>
  <si>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</si>
  <si>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</si>
  <si>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</si>
  <si>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</si>
  <si>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</si>
  <si>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</si>
  <si>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</si>
  <si>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</si>
  <si>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</si>
  <si>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</si>
  <si>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</si>
  <si>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</si>
  <si>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</si>
  <si>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</si>
  <si>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</si>
  <si>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</si>
  <si>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</si>
  <si>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</si>
  <si>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</si>
  <si>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</si>
  <si>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</si>
  <si>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</si>
  <si>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</si>
  <si>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</si>
  <si>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</si>
  <si>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</si>
  <si>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</si>
  <si>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</si>
  <si>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</si>
  <si>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</si>
  <si>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</si>
  <si>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</si>
  <si>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</si>
  <si>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</si>
  <si>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</si>
  <si>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</si>
  <si>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</si>
  <si>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</si>
  <si>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</si>
  <si>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</si>
  <si>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</si>
  <si>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</si>
  <si>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</si>
  <si>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</si>
  <si>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</si>
  <si>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</si>
  <si>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</si>
  <si>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</si>
  <si>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</si>
  <si>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</si>
  <si>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</si>
  <si>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</si>
  <si>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</si>
  <si>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</si>
  <si>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</si>
  <si>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</si>
  <si>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</si>
  <si>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</si>
  <si>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</si>
  <si>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</si>
  <si>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</si>
  <si>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</si>
  <si>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</si>
  <si>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</si>
  <si>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</si>
  <si>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</si>
  <si>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</si>
  <si>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</si>
  <si>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</si>
  <si>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</si>
  <si>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</si>
  <si>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</si>
  <si>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</si>
  <si>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</si>
  <si>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</si>
  <si>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</si>
  <si>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</si>
  <si>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</si>
  <si>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</si>
  <si>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</si>
  <si>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</si>
  <si>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</si>
  <si>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</si>
  <si>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</si>
  <si>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</si>
  <si>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</si>
  <si>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</si>
  <si>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</si>
  <si>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</si>
  <si>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</si>
  <si>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</si>
  <si>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</si>
  <si>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</si>
  <si>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</si>
  <si>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</si>
  <si>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</si>
  <si>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</si>
  <si>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</si>
  <si>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</si>
  <si>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</si>
  <si>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</si>
  <si>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</si>
  <si>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</si>
  <si>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</si>
  <si>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</si>
  <si>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</si>
  <si>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</si>
  <si>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</si>
  <si>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</si>
  <si>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</si>
  <si>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</si>
  <si>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</si>
  <si>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</si>
  <si>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</si>
  <si>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</si>
  <si>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</si>
  <si>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</si>
  <si>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</si>
  <si>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</si>
  <si>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</si>
  <si>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</si>
  <si>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</si>
  <si>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</si>
  <si>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</si>
  <si>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</si>
  <si>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</si>
  <si>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</si>
  <si>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</si>
  <si>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</si>
  <si>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</si>
  <si>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</si>
  <si>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</si>
  <si>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</si>
  <si>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</si>
  <si>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</si>
  <si>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</si>
  <si>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</si>
  <si>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</si>
  <si>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</si>
  <si>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</si>
  <si>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</si>
  <si>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</si>
  <si>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</si>
  <si>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</si>
  <si>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</si>
  <si>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</si>
  <si>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</si>
  <si>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</si>
  <si>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</si>
  <si>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</si>
  <si>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</si>
  <si>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</si>
  <si>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</si>
  <si>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</si>
  <si>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</si>
  <si>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</si>
  <si>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</si>
  <si>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</si>
  <si>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</si>
  <si>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</si>
  <si>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</si>
  <si>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</si>
  <si>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</si>
  <si>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</si>
  <si>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</si>
  <si>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</si>
  <si>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</si>
  <si>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</si>
  <si>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</si>
  <si>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</si>
  <si>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</si>
  <si>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</si>
  <si>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</si>
  <si>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</si>
  <si>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</si>
  <si>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</si>
  <si>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</si>
  <si>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</si>
  <si>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</si>
  <si>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</si>
  <si>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</si>
  <si>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</si>
  <si>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</si>
  <si>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</si>
  <si>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</si>
  <si>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</si>
  <si>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</si>
  <si>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</si>
  <si>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</si>
  <si>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</si>
  <si>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</si>
  <si>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</si>
  <si>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</si>
  <si>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</si>
  <si>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</si>
  <si>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</si>
  <si>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</si>
  <si>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</si>
  <si>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</si>
  <si>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</si>
  <si>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</si>
  <si>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</si>
  <si>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</si>
  <si>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</si>
  <si>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</si>
  <si>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</si>
  <si>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</si>
  <si>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</si>
  <si>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</si>
  <si>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</si>
  <si>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</si>
  <si>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</si>
  <si>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</si>
  <si>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</si>
  <si>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</si>
  <si>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</si>
  <si>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</si>
  <si>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</si>
  <si>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</si>
  <si>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</si>
  <si>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</si>
  <si>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</si>
  <si>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</si>
  <si>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</si>
  <si>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</si>
  <si>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</si>
  <si>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</si>
  <si>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</si>
  <si>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</si>
  <si>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</si>
  <si>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</si>
  <si>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</si>
  <si>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</si>
  <si>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</si>
  <si>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</si>
  <si>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</si>
  <si>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</si>
  <si>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</si>
  <si>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</si>
  <si>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</si>
  <si>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</si>
  <si>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</si>
  <si>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</si>
  <si>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</si>
  <si>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</si>
  <si>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</si>
  <si>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</si>
  <si>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</si>
  <si>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</si>
  <si>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</si>
  <si>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</si>
  <si>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</si>
  <si>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</si>
  <si>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</si>
  <si>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</si>
  <si>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</si>
  <si>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</si>
  <si>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</si>
  <si>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</si>
  <si>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</si>
  <si>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</si>
  <si>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</si>
  <si>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</si>
  <si>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</si>
  <si>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</si>
  <si>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</si>
  <si>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</si>
  <si>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</si>
  <si>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</si>
  <si>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</si>
  <si>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</si>
  <si>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</si>
  <si>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</si>
  <si>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</si>
  <si>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</si>
  <si>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</si>
  <si>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</si>
  <si>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</si>
  <si>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</si>
  <si>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</si>
  <si>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</si>
  <si>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</si>
  <si>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</si>
  <si>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</si>
  <si>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</si>
  <si>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</si>
  <si>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</si>
  <si>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</si>
  <si>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</si>
  <si>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</si>
  <si>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</si>
  <si>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</si>
  <si>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</si>
  <si>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</si>
  <si>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</si>
  <si>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</si>
  <si>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</si>
  <si>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</si>
  <si>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</si>
  <si>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</si>
  <si>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</si>
  <si>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</si>
  <si>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</si>
  <si>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</si>
  <si>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</si>
  <si>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</si>
  <si>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</si>
  <si>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</si>
  <si>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</si>
  <si>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</si>
  <si>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</si>
  <si>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</si>
  <si>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</si>
  <si>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</si>
  <si>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</si>
  <si>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</si>
  <si>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</si>
  <si>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</si>
  <si>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</si>
  <si>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</si>
  <si>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</si>
  <si>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</si>
  <si>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</si>
  <si>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</si>
  <si>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</si>
  <si>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</si>
  <si>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</si>
  <si>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</si>
  <si>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</si>
  <si>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</si>
  <si>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</si>
  <si>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</si>
  <si>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</si>
  <si>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</si>
  <si>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</si>
  <si>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</si>
  <si>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</si>
  <si>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</si>
  <si>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</si>
  <si>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</si>
  <si>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</si>
  <si>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</si>
  <si>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</si>
  <si>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</si>
  <si>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</si>
  <si>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</si>
  <si>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</si>
  <si>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</si>
  <si>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</si>
  <si>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</si>
  <si>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</si>
  <si>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</si>
  <si>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</si>
  <si>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</si>
  <si>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</si>
  <si>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</si>
  <si>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</si>
  <si>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</si>
  <si>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</si>
  <si>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</si>
  <si>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</si>
  <si>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</si>
  <si>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</si>
  <si>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</si>
  <si>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</si>
  <si>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</si>
  <si>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</si>
  <si>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</si>
  <si>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</si>
  <si>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</si>
  <si>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</si>
  <si>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</si>
  <si>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</si>
  <si>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</si>
  <si>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</si>
  <si>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</si>
  <si>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</si>
  <si>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</si>
  <si>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</si>
  <si>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</si>
  <si>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</si>
  <si>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</si>
  <si>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</si>
  <si>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</si>
  <si>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</si>
  <si>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</si>
  <si>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</si>
  <si>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</si>
  <si>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</si>
  <si>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</si>
  <si>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</si>
  <si>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</si>
  <si>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</si>
  <si>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</si>
  <si>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</si>
  <si>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</si>
  <si>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</si>
  <si>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</si>
  <si>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</si>
  <si>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</si>
  <si>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</si>
  <si>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</si>
  <si>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</si>
  <si>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</si>
  <si>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</si>
  <si>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</si>
  <si>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</si>
  <si>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</si>
  <si>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</si>
  <si>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</si>
  <si>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</si>
  <si>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</si>
  <si>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</si>
  <si>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</si>
  <si>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</si>
  <si>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</si>
  <si>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</si>
  <si>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</si>
  <si>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</si>
  <si>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</si>
  <si>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</si>
  <si>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</si>
  <si>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</si>
  <si>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</si>
  <si>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</si>
  <si>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</si>
  <si>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</si>
  <si>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</si>
  <si>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</si>
  <si>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</si>
  <si>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</si>
  <si>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</si>
  <si>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</si>
  <si>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</si>
  <si>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</si>
  <si>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</si>
  <si>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</si>
  <si>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</si>
  <si>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</si>
  <si>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</si>
  <si>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</si>
  <si>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</si>
  <si>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</si>
  <si>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</si>
  <si>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</si>
  <si>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</si>
  <si>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</si>
  <si>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</si>
  <si>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</si>
  <si>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</si>
  <si>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</si>
  <si>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</si>
  <si>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</si>
  <si>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</si>
  <si>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</si>
  <si>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</si>
  <si>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</si>
  <si>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</si>
  <si>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</si>
  <si>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</si>
  <si>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</si>
  <si>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</si>
  <si>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</si>
  <si>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</si>
  <si>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</si>
  <si>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</si>
  <si>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</si>
  <si>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</si>
  <si>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</si>
  <si>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</si>
  <si>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</si>
  <si>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</si>
  <si>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</si>
  <si>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</si>
  <si>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</si>
  <si>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</si>
  <si>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</si>
  <si>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</si>
  <si>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</si>
  <si>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</si>
  <si>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</si>
  <si>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</si>
  <si>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</si>
  <si>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</si>
  <si>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</si>
  <si>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</si>
  <si>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</si>
  <si>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</si>
  <si>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</si>
  <si>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</si>
  <si>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</si>
  <si>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</si>
  <si>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</si>
  <si>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</si>
  <si>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</si>
  <si>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</si>
  <si>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</si>
  <si>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</si>
  <si>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</si>
  <si>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</si>
  <si>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</si>
  <si>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</si>
  <si>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</si>
  <si>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</si>
  <si>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</si>
  <si>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</si>
  <si>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</si>
  <si>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</si>
  <si>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</si>
  <si>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</si>
  <si>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</si>
  <si>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</si>
  <si>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</si>
  <si>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</si>
  <si>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</si>
  <si>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</si>
  <si>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</si>
  <si>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</si>
  <si>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</si>
  <si>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</si>
  <si>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</si>
  <si>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</si>
  <si>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</si>
  <si>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</si>
  <si>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</si>
  <si>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</si>
  <si>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</si>
  <si>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</si>
  <si>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</si>
  <si>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</si>
  <si>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</si>
  <si>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</si>
  <si>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</si>
  <si>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</si>
  <si>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</si>
  <si>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</si>
  <si>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</si>
  <si>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</si>
  <si>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</si>
  <si>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</si>
  <si>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</si>
  <si>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</si>
  <si>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</si>
  <si>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</si>
  <si>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</si>
  <si>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</si>
  <si>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</si>
  <si>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</si>
  <si>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</si>
  <si>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</si>
  <si>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</si>
  <si>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</si>
  <si>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</si>
  <si>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</si>
  <si>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</si>
  <si>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</si>
  <si>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</si>
  <si>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</si>
  <si>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</si>
  <si>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</si>
  <si>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</si>
  <si>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</si>
  <si>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</si>
  <si>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</si>
  <si>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</si>
  <si>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</si>
  <si>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</si>
  <si>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</si>
  <si>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</si>
  <si>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</si>
  <si>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</si>
  <si>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</si>
  <si>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</si>
  <si>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</si>
  <si>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</si>
  <si>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</si>
  <si>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</si>
  <si>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</si>
  <si>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</si>
  <si>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</si>
  <si>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</si>
  <si>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</si>
  <si>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</si>
  <si>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</si>
  <si>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</si>
  <si>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</si>
  <si>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</si>
  <si>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</si>
  <si>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</si>
  <si>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</si>
  <si>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</si>
  <si>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</si>
  <si>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</si>
  <si>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</si>
  <si>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</si>
  <si>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</si>
  <si>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</si>
  <si>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</si>
  <si>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</si>
  <si>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</si>
  <si>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</si>
  <si>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</si>
  <si>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</si>
  <si>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</si>
  <si>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</si>
  <si>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</si>
  <si>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</si>
  <si>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</si>
  <si>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</si>
  <si>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</si>
  <si>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</si>
  <si>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</si>
  <si>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</si>
  <si>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</si>
  <si>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</si>
  <si>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</si>
  <si>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</si>
  <si>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</si>
  <si>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</si>
  <si>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</si>
  <si>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</si>
  <si>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</si>
  <si>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</si>
  <si>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</si>
  <si>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</si>
  <si>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</si>
  <si>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</si>
  <si>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</si>
  <si>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</si>
  <si>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</si>
  <si>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</si>
  <si>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</si>
  <si>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</si>
  <si>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</si>
  <si>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</si>
  <si>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</si>
  <si>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</si>
  <si>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</si>
  <si>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</si>
  <si>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</si>
  <si>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</si>
  <si>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</si>
  <si>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</si>
  <si>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</si>
  <si>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</si>
  <si>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</si>
  <si>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</si>
  <si>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</si>
  <si>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</si>
  <si>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</si>
  <si>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</si>
  <si>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</si>
  <si>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</si>
  <si>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</si>
  <si>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</si>
  <si>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</si>
  <si>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</si>
  <si>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</si>
  <si>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</si>
  <si>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</si>
  <si>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</si>
  <si>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</si>
  <si>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</si>
  <si>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</si>
  <si>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</si>
  <si>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</si>
  <si>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</si>
  <si>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</si>
  <si>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</si>
  <si>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</si>
  <si>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</si>
  <si>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</si>
  <si>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</si>
  <si>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</si>
  <si>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</si>
  <si>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</si>
  <si>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</si>
  <si>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</si>
  <si>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</si>
  <si>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</si>
  <si>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</si>
  <si>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</si>
  <si>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</si>
  <si>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</si>
  <si>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</si>
  <si>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</si>
  <si>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</si>
  <si>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</si>
  <si>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</si>
  <si>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</si>
  <si>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</si>
  <si>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</si>
  <si>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</si>
  <si>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</si>
  <si>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</si>
  <si>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</si>
  <si>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</si>
  <si>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</si>
  <si>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</si>
  <si>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</si>
  <si>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</si>
  <si>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</si>
  <si>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</si>
  <si>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</si>
  <si>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</si>
  <si>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</si>
  <si>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</si>
  <si>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</si>
  <si>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</si>
  <si>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</si>
  <si>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</si>
  <si>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</si>
  <si>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</si>
  <si>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</si>
  <si>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</si>
  <si>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</si>
  <si>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</si>
  <si>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</si>
  <si>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</si>
  <si>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</si>
  <si>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</si>
  <si>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</si>
  <si>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</si>
  <si>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</si>
  <si>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</si>
  <si>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</si>
  <si>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</si>
  <si>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</si>
  <si>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</si>
  <si>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</si>
  <si>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</si>
  <si>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</si>
  <si>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</si>
  <si>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</si>
  <si>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</si>
  <si>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</si>
  <si>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</si>
  <si>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</si>
  <si>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</si>
  <si>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</si>
  <si>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</si>
  <si>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</si>
  <si>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</si>
  <si>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</si>
  <si>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</si>
  <si>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</si>
  <si>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</si>
  <si>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</si>
  <si>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</si>
  <si>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</si>
  <si>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</si>
  <si>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</si>
  <si>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</si>
  <si>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</si>
  <si>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</si>
  <si>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</si>
  <si>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</si>
  <si>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</si>
  <si>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</si>
  <si>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</si>
  <si>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</si>
  <si>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</si>
  <si>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</si>
  <si>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</si>
  <si>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</si>
  <si>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</si>
  <si>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</si>
  <si>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</si>
  <si>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</si>
  <si>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</si>
  <si>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</si>
  <si>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</si>
  <si>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</si>
  <si>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</si>
  <si>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</si>
  <si>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</si>
  <si>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</si>
  <si>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</si>
  <si>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</si>
  <si>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</si>
  <si>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</si>
  <si>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</si>
  <si>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</si>
  <si>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</si>
  <si>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</si>
  <si>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</si>
  <si>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</si>
  <si>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</si>
  <si>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</si>
  <si>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</si>
  <si>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</si>
  <si>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</si>
  <si>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</si>
  <si>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</si>
  <si>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</si>
  <si>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</si>
  <si>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</si>
  <si>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</si>
  <si>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</si>
  <si>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</si>
  <si>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</si>
  <si>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</si>
  <si>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</si>
  <si>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</si>
  <si>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</si>
  <si>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</si>
  <si>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</si>
  <si>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</si>
  <si>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</si>
  <si>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</si>
  <si>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</si>
  <si>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</si>
  <si>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</si>
  <si>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</si>
  <si>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</si>
  <si>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</si>
  <si>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</si>
  <si>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</si>
  <si>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</si>
  <si>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</si>
  <si>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</si>
  <si>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</si>
  <si>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</si>
  <si>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</si>
  <si>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</si>
  <si>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</si>
  <si>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</si>
  <si>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</si>
  <si>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</si>
  <si>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</si>
  <si>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</si>
  <si>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</si>
  <si>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</si>
  <si>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</si>
  <si>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</si>
  <si>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</si>
  <si>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</si>
  <si>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</si>
  <si>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</si>
  <si>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</si>
  <si>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</si>
  <si>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</si>
  <si>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</si>
  <si>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</si>
  <si>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</si>
  <si>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</si>
  <si>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</si>
  <si>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</si>
  <si>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</si>
  <si>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</si>
  <si>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</si>
  <si>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</si>
  <si>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</si>
  <si>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</si>
  <si>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</si>
  <si>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</si>
  <si>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</si>
  <si>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</si>
  <si>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</si>
  <si>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</si>
  <si>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</si>
  <si>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</si>
  <si>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</si>
  <si>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</si>
  <si>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</si>
  <si>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</si>
  <si>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</si>
  <si>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</si>
  <si>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</si>
  <si>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</si>
  <si>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</si>
  <si>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</si>
  <si>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</si>
  <si>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</si>
  <si>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</si>
  <si>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</si>
  <si>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</si>
  <si>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</si>
  <si>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</si>
  <si>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</si>
  <si>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</si>
  <si>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</si>
  <si>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</si>
  <si>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</si>
  <si>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</si>
  <si>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</si>
  <si>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</si>
  <si>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</si>
  <si>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</si>
  <si>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</si>
  <si>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</si>
  <si>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</si>
  <si>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</si>
  <si>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</si>
  <si>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</si>
  <si>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</si>
  <si>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</si>
  <si>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</si>
  <si>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</si>
  <si>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</si>
  <si>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</si>
  <si>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</si>
  <si>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</si>
  <si>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</si>
  <si>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</si>
  <si>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</si>
  <si>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</si>
  <si>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</si>
  <si>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</si>
  <si>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</si>
  <si>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</si>
  <si>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</si>
  <si>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</si>
  <si>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</si>
  <si>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</si>
  <si>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</si>
  <si>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</si>
  <si>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</si>
  <si>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</si>
  <si>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</si>
  <si>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</si>
  <si>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</si>
  <si>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</si>
  <si>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</si>
  <si>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</si>
  <si>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</si>
  <si>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</si>
  <si>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</si>
  <si>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</si>
  <si>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</si>
  <si>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</si>
  <si>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</si>
  <si>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</si>
  <si>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</si>
  <si>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</si>
  <si>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</si>
  <si>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</si>
  <si>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</si>
  <si>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</si>
  <si>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</si>
  <si>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</si>
  <si>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</si>
  <si>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</si>
  <si>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</si>
  <si>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</si>
  <si>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</si>
  <si>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</si>
  <si>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</si>
  <si>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</si>
  <si>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</si>
  <si>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</si>
  <si>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</si>
  <si>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</si>
  <si>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</si>
  <si>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</si>
  <si>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</si>
  <si>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</si>
  <si>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</si>
  <si>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</si>
  <si>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</si>
  <si>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</si>
  <si>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</si>
  <si>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</si>
  <si>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</si>
  <si>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</si>
  <si>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</si>
  <si>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</si>
  <si>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</si>
  <si>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</si>
  <si>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</si>
  <si>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</si>
  <si>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</si>
  <si>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</si>
  <si>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</si>
  <si>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</si>
  <si>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</si>
  <si>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</si>
  <si>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</si>
  <si>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</si>
  <si>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</si>
  <si>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</si>
  <si>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</si>
  <si>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</si>
  <si>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</si>
  <si>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</si>
  <si>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</si>
  <si>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</si>
  <si>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</si>
  <si>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</si>
  <si>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</si>
  <si>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</si>
  <si>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</si>
  <si>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</si>
  <si>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</si>
  <si>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</si>
  <si>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</si>
  <si>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</si>
  <si>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</si>
  <si>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</si>
  <si>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</si>
  <si>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</si>
  <si>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</si>
  <si>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</si>
  <si>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</si>
  <si>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</si>
  <si>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</si>
  <si>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</si>
  <si>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</si>
  <si>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</si>
  <si>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</si>
  <si>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</si>
  <si>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</si>
  <si>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</si>
  <si>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</si>
  <si>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</si>
  <si>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</si>
  <si>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</si>
  <si>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</si>
  <si>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</si>
  <si>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</si>
  <si>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</si>
  <si>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</si>
  <si>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</si>
  <si>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</si>
  <si>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</si>
  <si>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</si>
  <si>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</si>
  <si>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</si>
  <si>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</si>
  <si>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</si>
  <si>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</si>
  <si>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</si>
  <si>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</si>
  <si>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</si>
  <si>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</si>
  <si>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</si>
  <si>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</si>
  <si>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</si>
  <si>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</si>
  <si>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</si>
  <si>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</si>
  <si>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</si>
  <si>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</si>
  <si>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</si>
  <si>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</si>
  <si>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</si>
  <si>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</si>
  <si>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</si>
  <si>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</si>
  <si>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</si>
  <si>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</si>
  <si>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</si>
  <si>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</si>
  <si>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</si>
  <si>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</si>
  <si>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</si>
  <si>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</si>
  <si>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</si>
  <si>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</si>
  <si>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</si>
  <si>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</si>
  <si>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</si>
  <si>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</si>
  <si>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</si>
  <si>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</si>
  <si>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</si>
  <si>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</si>
  <si>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</si>
  <si>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</si>
  <si>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</si>
  <si>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</si>
  <si>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</si>
  <si>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</si>
  <si>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</si>
  <si>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</si>
  <si>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</si>
  <si>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</si>
  <si>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</si>
  <si>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</si>
  <si>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</si>
  <si>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</si>
  <si>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</si>
  <si>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</si>
  <si>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</si>
  <si>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</si>
  <si>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</si>
  <si>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</si>
  <si>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</si>
  <si>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</si>
  <si>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</si>
  <si>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</si>
  <si>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</si>
  <si>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</si>
  <si>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</si>
  <si>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</si>
  <si>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</si>
  <si>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</si>
  <si>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</si>
  <si>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</si>
  <si>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</si>
  <si>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</si>
  <si>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</si>
  <si>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</si>
  <si>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</si>
  <si>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</si>
  <si>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</si>
  <si>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</si>
  <si>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</si>
  <si>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</si>
  <si>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</si>
  <si>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</si>
  <si>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</si>
  <si>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</si>
  <si>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</si>
  <si>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</si>
  <si>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</si>
  <si>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</si>
  <si>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</si>
  <si>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</si>
  <si>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</si>
  <si>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</si>
  <si>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</si>
  <si>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</si>
  <si>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</si>
  <si>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</si>
  <si>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</si>
  <si>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</si>
  <si>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</si>
  <si>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</si>
  <si>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</si>
  <si>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</si>
  <si>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</si>
  <si>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</si>
  <si>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</si>
  <si>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</si>
  <si>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</si>
  <si>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</si>
  <si>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</si>
  <si>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</si>
  <si>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</si>
  <si>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</si>
  <si>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</si>
  <si>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</si>
  <si>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</si>
  <si>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</si>
  <si>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</si>
  <si>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</si>
  <si>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</si>
  <si>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</si>
  <si>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</si>
  <si>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</si>
  <si>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</si>
  <si>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</si>
  <si>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</si>
  <si>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</si>
  <si>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</si>
  <si>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</si>
  <si>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</si>
  <si>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</si>
  <si>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</si>
  <si>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</si>
  <si>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</si>
  <si>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</si>
  <si>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</si>
  <si>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</si>
  <si>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</si>
  <si>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</si>
  <si>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</si>
  <si>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</si>
  <si>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</si>
  <si>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</si>
  <si>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</si>
  <si>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</si>
  <si>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</si>
  <si>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</si>
  <si>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</si>
  <si>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</si>
  <si>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</si>
  <si>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</si>
  <si>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</si>
  <si>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</si>
  <si>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</si>
  <si>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</si>
  <si>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</si>
  <si>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</si>
  <si>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</si>
  <si>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</si>
  <si>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</si>
  <si>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</si>
  <si>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</si>
  <si>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</si>
  <si>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</si>
  <si>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</si>
  <si>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</si>
  <si>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</si>
  <si>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</si>
  <si>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</si>
  <si>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</si>
  <si>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</si>
  <si>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</si>
  <si>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</si>
  <si>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</si>
  <si>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</si>
  <si>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</si>
  <si>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</si>
  <si>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</si>
  <si>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</si>
  <si>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</si>
  <si>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</si>
  <si>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</si>
  <si>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</si>
  <si>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</si>
  <si>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</si>
  <si>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</si>
  <si>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</si>
  <si>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</si>
  <si>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</si>
  <si>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</si>
  <si>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</si>
  <si>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</si>
  <si>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</si>
  <si>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</si>
  <si>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</si>
  <si>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</si>
  <si>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</si>
  <si>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</si>
  <si>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</si>
  <si>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</si>
  <si>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</si>
  <si>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</si>
  <si>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</si>
  <si>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</si>
  <si>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</si>
  <si>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</si>
  <si>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</si>
  <si>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</si>
  <si>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</si>
  <si>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</si>
  <si>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</si>
  <si>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</si>
  <si>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</si>
  <si>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</si>
  <si>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</si>
  <si>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</si>
  <si>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</si>
  <si>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</si>
  <si>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</si>
  <si>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</si>
  <si>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</si>
  <si>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</si>
  <si>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</si>
  <si>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</si>
  <si>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</si>
  <si>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</si>
  <si>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</si>
  <si>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</si>
  <si>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</si>
  <si>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</si>
  <si>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</si>
  <si>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</si>
  <si>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</si>
  <si>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</si>
  <si>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</si>
  <si>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</si>
  <si>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</si>
  <si>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</si>
  <si>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</si>
  <si>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</si>
  <si>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</si>
  <si>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</si>
  <si>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</si>
  <si>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</si>
  <si>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</si>
  <si>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</si>
  <si>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</si>
  <si>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</si>
  <si>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</si>
  <si>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</si>
  <si>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</si>
  <si>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</si>
  <si>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</si>
  <si>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</si>
  <si>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</si>
  <si>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</si>
  <si>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</si>
  <si>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</si>
  <si>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</si>
  <si>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</si>
  <si>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</si>
  <si>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</si>
  <si>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</si>
  <si>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</si>
  <si>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</si>
  <si>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</si>
  <si>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</si>
  <si>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</si>
  <si>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</si>
  <si>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</si>
  <si>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</si>
  <si>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</si>
  <si>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</si>
  <si>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</si>
  <si>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</si>
  <si>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</si>
  <si>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</si>
  <si>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</si>
  <si>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</si>
  <si>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</si>
  <si>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</si>
  <si>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</si>
  <si>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</si>
  <si>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</si>
  <si>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</si>
  <si>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</si>
  <si>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</si>
  <si>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</si>
  <si>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</si>
  <si>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</si>
  <si>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</si>
  <si>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</si>
  <si>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</si>
  <si>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</si>
  <si>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</si>
  <si>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</si>
  <si>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</si>
  <si>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</si>
  <si>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</si>
  <si>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</si>
  <si>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</si>
  <si>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</si>
  <si>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</si>
  <si>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</si>
  <si>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</si>
  <si>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</si>
  <si>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</si>
  <si>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</si>
  <si>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</si>
  <si>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</si>
  <si>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</si>
  <si>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</si>
  <si>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</si>
  <si>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</si>
  <si>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</si>
  <si>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</si>
  <si>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</si>
  <si>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</si>
  <si>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</si>
  <si>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</si>
  <si>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</si>
  <si>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</si>
  <si>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</si>
  <si>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</si>
  <si>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</si>
  <si>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</si>
  <si>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</si>
  <si>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</si>
  <si>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</si>
  <si>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</si>
  <si>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</si>
  <si>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</si>
  <si>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</si>
  <si>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</si>
  <si>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</si>
  <si>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</si>
  <si>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</si>
  <si>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</si>
  <si>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</si>
  <si>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</si>
  <si>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</si>
  <si>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</si>
  <si>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</si>
  <si>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</si>
  <si>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</si>
  <si>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</si>
  <si>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</si>
  <si>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</si>
  <si>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</si>
  <si>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</si>
  <si>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</si>
  <si>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</si>
  <si>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</si>
  <si>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</si>
  <si>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</si>
  <si>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</si>
  <si>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</si>
  <si>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</si>
  <si>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</si>
  <si>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</si>
  <si>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</si>
  <si>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</si>
  <si>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</si>
  <si>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</si>
  <si>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</si>
  <si>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</si>
  <si>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</si>
  <si>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</si>
  <si>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</si>
  <si>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</si>
  <si>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</si>
  <si>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</si>
  <si>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</si>
  <si>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</si>
  <si>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</si>
  <si>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</si>
  <si>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</si>
  <si>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</si>
  <si>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</si>
  <si>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</si>
  <si>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</si>
  <si>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</si>
  <si>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</si>
  <si>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</si>
  <si>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</si>
  <si>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</si>
  <si>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</si>
  <si>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</si>
  <si>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</si>
  <si>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</si>
  <si>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</si>
  <si>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</si>
  <si>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</si>
  <si>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</si>
  <si>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</si>
  <si>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</si>
  <si>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</si>
  <si>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</si>
  <si>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</si>
  <si>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</si>
  <si>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</si>
  <si>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</si>
  <si>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</si>
  <si>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</si>
  <si>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</si>
  <si>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</si>
  <si>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</si>
  <si>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</si>
  <si>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</si>
  <si>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</si>
  <si>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</si>
  <si>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</si>
  <si>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</si>
  <si>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</si>
  <si>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</si>
  <si>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</si>
  <si>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</si>
  <si>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</si>
  <si>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</si>
  <si>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</si>
  <si>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</si>
  <si>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</si>
  <si>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</si>
  <si>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</si>
  <si>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</si>
  <si>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</si>
  <si>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</si>
  <si>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</si>
  <si>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</si>
  <si>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</si>
  <si>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</si>
  <si>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</si>
  <si>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</si>
  <si>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</si>
  <si>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</si>
  <si>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</si>
  <si>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</si>
  <si>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</si>
  <si>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</si>
  <si>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</si>
  <si>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</si>
  <si>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</si>
  <si>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</si>
  <si>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</si>
  <si>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</si>
  <si>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</si>
  <si>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</si>
  <si>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</si>
  <si>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</si>
  <si>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</si>
  <si>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</si>
  <si>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</si>
  <si>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</si>
  <si>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</si>
  <si>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</si>
  <si>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</si>
  <si>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</si>
  <si>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</si>
  <si>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</si>
  <si>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</si>
  <si>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</si>
  <si>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</si>
  <si>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</si>
  <si>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</si>
  <si>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</si>
  <si>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</si>
  <si>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</si>
  <si>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</si>
  <si>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</si>
  <si>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</si>
  <si>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</si>
  <si>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</si>
  <si>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</si>
  <si>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</si>
  <si>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</si>
  <si>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</si>
  <si>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</si>
  <si>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</si>
  <si>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</si>
  <si>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</si>
  <si>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</si>
  <si>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</si>
  <si>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</si>
  <si>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</si>
  <si>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</si>
  <si>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</si>
  <si>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</si>
  <si>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</si>
  <si>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</si>
  <si>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</si>
  <si>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</si>
  <si>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</si>
  <si>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</si>
  <si>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</si>
  <si>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</si>
  <si>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</si>
  <si>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</si>
  <si>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</si>
  <si>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</si>
  <si>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</si>
  <si>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</si>
  <si>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</si>
  <si>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</si>
  <si>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</si>
  <si>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</si>
  <si>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</si>
  <si>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</si>
  <si>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</si>
  <si>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</si>
  <si>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</si>
  <si>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</si>
  <si>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</si>
  <si>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</si>
  <si>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</si>
  <si>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</si>
  <si>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</si>
  <si>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</si>
  <si>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</si>
  <si>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</si>
  <si>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</si>
  <si>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</si>
  <si>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</si>
  <si>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</si>
  <si>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</si>
  <si>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</si>
  <si>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</si>
  <si>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</si>
  <si>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</si>
  <si>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</si>
  <si>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</si>
  <si>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</si>
  <si>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</si>
  <si>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</si>
  <si>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</si>
  <si>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</si>
  <si>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</si>
  <si>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</si>
  <si>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</si>
  <si>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</si>
  <si>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</si>
  <si>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</si>
  <si>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</si>
  <si>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</si>
  <si>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</si>
  <si>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</si>
  <si>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</si>
  <si>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</si>
  <si>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</si>
  <si>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</si>
  <si>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</si>
  <si>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</si>
  <si>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</si>
  <si>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</si>
  <si>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</si>
  <si>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</si>
  <si>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</si>
  <si>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</si>
  <si>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</si>
  <si>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</si>
  <si>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</si>
  <si>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</si>
  <si>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</si>
  <si>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</si>
  <si>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</si>
  <si>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</si>
  <si>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</si>
  <si>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</si>
  <si>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</si>
  <si>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</si>
  <si>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</si>
  <si>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</si>
  <si>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</si>
  <si>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</si>
  <si>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</si>
  <si>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</si>
  <si>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</si>
  <si>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</si>
  <si>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</si>
  <si>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</si>
  <si>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</si>
  <si>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</si>
  <si>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</si>
  <si>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</si>
  <si>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</si>
  <si>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</si>
  <si>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</si>
  <si>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</si>
  <si>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</si>
  <si>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</si>
  <si>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</si>
  <si>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</si>
  <si>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</si>
  <si>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</si>
  <si>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</si>
  <si>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</si>
  <si>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</si>
  <si>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</si>
  <si>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</si>
  <si>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</si>
  <si>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</si>
  <si>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</si>
  <si>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</si>
  <si>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</si>
  <si>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</si>
  <si>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</si>
  <si>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</si>
  <si>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</si>
  <si>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</si>
  <si>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</si>
  <si>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</si>
  <si>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</si>
  <si>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</si>
  <si>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</si>
  <si>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</si>
  <si>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</si>
  <si>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</si>
  <si>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</si>
  <si>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</si>
  <si>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</si>
  <si>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</si>
  <si>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</si>
  <si>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</si>
  <si>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</si>
  <si>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</si>
  <si>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</si>
  <si>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</si>
  <si>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</si>
  <si>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</si>
  <si>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</si>
  <si>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</si>
  <si>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</si>
  <si>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</si>
  <si>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</si>
  <si>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</si>
  <si>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</si>
  <si>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</si>
  <si>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</si>
  <si>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</si>
  <si>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</si>
  <si>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</si>
  <si>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</si>
  <si>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</si>
  <si>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</si>
  <si>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</si>
  <si>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</si>
  <si>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</si>
  <si>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</si>
  <si>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</si>
  <si>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</si>
  <si>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</si>
  <si>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</si>
  <si>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</si>
  <si>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</si>
  <si>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</si>
  <si>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</si>
  <si>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</si>
  <si>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</si>
  <si>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</si>
  <si>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</si>
  <si>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</si>
  <si>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</si>
  <si>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</si>
  <si>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</si>
  <si>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</si>
  <si>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</si>
  <si>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</si>
  <si>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</si>
  <si>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</si>
  <si>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</si>
  <si>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</si>
  <si>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</si>
  <si>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</si>
  <si>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</si>
  <si>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</si>
  <si>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</si>
  <si>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</si>
  <si>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</si>
  <si>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</si>
  <si>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</si>
  <si>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</si>
  <si>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</si>
  <si>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</si>
  <si>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</si>
  <si>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</si>
  <si>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</si>
  <si>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</si>
  <si>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</si>
  <si>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</si>
  <si>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</si>
  <si>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</si>
  <si>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</si>
  <si>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</si>
  <si>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</si>
  <si>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</si>
  <si>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</si>
  <si>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</si>
  <si>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</si>
  <si>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</si>
  <si>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</si>
  <si>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</si>
  <si>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</si>
  <si>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</si>
  <si>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</si>
  <si>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</si>
  <si>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</si>
  <si>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</si>
  <si>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</si>
  <si>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</si>
  <si>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</si>
  <si>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</si>
  <si>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</si>
  <si>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</si>
  <si>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</si>
  <si>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</si>
  <si>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</si>
  <si>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</si>
  <si>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</si>
  <si>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</si>
  <si>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</si>
  <si>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</si>
  <si>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</si>
  <si>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</si>
  <si>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</si>
  <si>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</si>
  <si>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</si>
  <si>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</si>
  <si>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</si>
  <si>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</si>
  <si>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</si>
  <si>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</si>
  <si>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</si>
  <si>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</si>
  <si>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</si>
  <si>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</si>
  <si>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</si>
  <si>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</si>
  <si>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</si>
  <si>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</si>
  <si>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</si>
  <si>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</si>
  <si>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</si>
  <si>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</si>
  <si>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</si>
  <si>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</si>
  <si>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</si>
  <si>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</si>
  <si>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</si>
  <si>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</si>
  <si>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</si>
  <si>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</si>
  <si>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</si>
  <si>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</si>
  <si>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</si>
  <si>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</si>
  <si>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</si>
  <si>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</si>
  <si>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</si>
  <si>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</si>
  <si>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</si>
  <si>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</si>
  <si>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</si>
  <si>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</si>
  <si>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</si>
  <si>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</si>
  <si>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</si>
  <si>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</si>
  <si>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</si>
  <si>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</si>
  <si>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</si>
  <si>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</si>
  <si>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</si>
  <si>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</si>
  <si>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</si>
  <si>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</si>
  <si>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</si>
  <si>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</si>
  <si>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</si>
  <si>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</si>
  <si>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</si>
  <si>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</si>
  <si>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</si>
  <si>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</si>
  <si>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</si>
  <si>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</si>
  <si>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</si>
  <si>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</si>
  <si>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</si>
  <si>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</si>
  <si>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</si>
  <si>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</si>
  <si>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</si>
  <si>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</si>
  <si>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</si>
  <si>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</si>
  <si>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</si>
  <si>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</si>
  <si>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</si>
  <si>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</si>
  <si>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</si>
  <si>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</si>
  <si>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</si>
  <si>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</si>
  <si>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</si>
  <si>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</si>
  <si>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</si>
  <si>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</si>
  <si>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</si>
  <si>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</si>
  <si>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</si>
  <si>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</si>
  <si>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</si>
  <si>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</si>
  <si>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</si>
  <si>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</si>
  <si>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</si>
  <si>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</si>
  <si>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</si>
  <si>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</si>
  <si>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</si>
  <si>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</si>
  <si>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</si>
  <si>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</si>
  <si>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</si>
  <si>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</si>
  <si>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</si>
  <si>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</si>
  <si>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</si>
  <si>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</si>
  <si>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</si>
  <si>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</si>
  <si>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</si>
  <si>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</si>
  <si>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</si>
  <si>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</si>
  <si>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</si>
  <si>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</si>
  <si>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</si>
  <si>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</si>
  <si>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</si>
  <si>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</si>
  <si>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</si>
  <si>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</si>
  <si>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</si>
  <si>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</si>
  <si>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</si>
  <si>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</si>
  <si>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</si>
  <si>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</si>
  <si>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</si>
  <si>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</si>
  <si>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</si>
  <si>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</si>
  <si>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</si>
  <si>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</si>
  <si>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</si>
  <si>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</si>
  <si>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</si>
  <si>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</si>
  <si>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</si>
  <si>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</si>
  <si>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</si>
  <si>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</si>
  <si>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</si>
  <si>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</si>
  <si>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</si>
  <si>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</si>
  <si>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</si>
  <si>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</si>
  <si>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</si>
  <si>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</si>
  <si>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</si>
  <si>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</si>
  <si>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</si>
  <si>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</si>
  <si>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</si>
  <si>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</si>
  <si>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</si>
  <si>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</si>
  <si>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</si>
  <si>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</si>
  <si>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</si>
  <si>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</si>
  <si>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</si>
  <si>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</si>
  <si>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</si>
  <si>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</si>
  <si>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</si>
  <si>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</si>
  <si>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</si>
  <si>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</si>
  <si>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</si>
  <si>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</si>
  <si>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</si>
  <si>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</si>
  <si>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</si>
  <si>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</si>
  <si>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</si>
  <si>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</si>
  <si>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</si>
  <si>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</si>
  <si>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</si>
  <si>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</si>
  <si>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</si>
  <si>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</si>
  <si>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</si>
  <si>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</si>
  <si>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</si>
  <si>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</si>
  <si>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</si>
  <si>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</si>
  <si>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</si>
  <si>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</si>
  <si>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</si>
  <si>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</si>
  <si>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</si>
  <si>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</si>
  <si>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</si>
  <si>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</si>
  <si>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</si>
  <si>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</si>
  <si>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</si>
  <si>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</si>
  <si>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</si>
  <si>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</si>
  <si>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</si>
  <si>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</si>
  <si>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</si>
  <si>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</si>
  <si>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</si>
  <si>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</si>
  <si>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</si>
  <si>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</si>
  <si>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</si>
  <si>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</si>
  <si>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</si>
  <si>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</si>
  <si>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</si>
  <si>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</si>
  <si>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</si>
  <si>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</si>
  <si>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</si>
  <si>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</si>
  <si>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</si>
  <si>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</si>
  <si>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</si>
  <si>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</si>
  <si>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</si>
  <si>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</si>
  <si>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</si>
  <si>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</si>
  <si>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</si>
  <si>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</si>
  <si>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</si>
  <si>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</si>
  <si>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</si>
  <si>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</si>
  <si>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</si>
  <si>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</si>
  <si>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</si>
  <si>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</si>
  <si>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</si>
  <si>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</si>
  <si>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</si>
  <si>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</si>
  <si>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</si>
  <si>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</si>
  <si>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</si>
  <si>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</si>
  <si>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</si>
  <si>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</si>
  <si>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</si>
  <si>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</si>
  <si>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</si>
  <si>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</si>
  <si>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</si>
  <si>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</si>
  <si>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</si>
  <si>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</si>
  <si>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</si>
  <si>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</si>
  <si>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</si>
  <si>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</si>
  <si>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</si>
  <si>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</si>
  <si>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</si>
  <si>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</si>
  <si>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</si>
  <si>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</si>
  <si>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</si>
  <si>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</si>
  <si>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</si>
  <si>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</si>
  <si>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</si>
  <si>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</si>
  <si>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</si>
  <si>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</si>
  <si>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</si>
  <si>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</si>
  <si>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</si>
  <si>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</si>
  <si>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</si>
  <si>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</si>
  <si>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</si>
  <si>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</si>
  <si>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</si>
  <si>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</si>
  <si>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</si>
  <si>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</si>
  <si>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</si>
  <si>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</si>
  <si>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</si>
  <si>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</si>
  <si>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</si>
  <si>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</si>
  <si>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</si>
  <si>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</si>
  <si>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</si>
  <si>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</si>
  <si>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</si>
  <si>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</si>
  <si>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</si>
  <si>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</si>
  <si>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</si>
  <si>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</si>
  <si>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</si>
  <si>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</si>
  <si>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</si>
  <si>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</si>
  <si>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</si>
  <si>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</si>
  <si>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</si>
  <si>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</si>
  <si>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</si>
  <si>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</si>
  <si>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</si>
  <si>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</si>
  <si>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</si>
  <si>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</si>
  <si>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</si>
  <si>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</si>
  <si>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</si>
  <si>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</si>
  <si>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</si>
  <si>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</si>
  <si>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</si>
  <si>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</si>
  <si>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</si>
  <si>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</si>
  <si>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</si>
  <si>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</si>
  <si>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</si>
  <si>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</si>
  <si>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</si>
  <si>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</si>
  <si>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</si>
  <si>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</si>
  <si>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</si>
  <si>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</si>
  <si>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</si>
  <si>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</si>
  <si>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</si>
  <si>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</si>
  <si>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</si>
  <si>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</si>
  <si>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</si>
  <si>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</si>
  <si>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</si>
  <si>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</si>
  <si>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</si>
  <si>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</si>
  <si>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</si>
  <si>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</si>
  <si>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</si>
  <si>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</si>
  <si>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</si>
  <si>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</si>
  <si>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</si>
  <si>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</si>
  <si>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</si>
  <si>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</si>
  <si>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</si>
  <si>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</si>
  <si>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</si>
  <si>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</si>
  <si>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</si>
  <si>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</si>
  <si>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</si>
  <si>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</si>
  <si>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</si>
  <si>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</si>
  <si>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</si>
  <si>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</si>
  <si>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</si>
  <si>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</si>
  <si>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</si>
  <si>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</si>
  <si>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</si>
  <si>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</si>
  <si>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</si>
  <si>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</si>
  <si>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</si>
  <si>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</si>
  <si>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</si>
  <si>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</si>
  <si>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</si>
  <si>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</si>
  <si>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</si>
  <si>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</si>
  <si>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</si>
  <si>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</si>
  <si>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</si>
  <si>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</si>
  <si>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</si>
  <si>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</si>
  <si>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</si>
  <si>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</si>
  <si>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</si>
  <si>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</si>
  <si>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</si>
  <si>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</si>
  <si>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</si>
  <si>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</si>
  <si>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</si>
  <si>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</si>
  <si>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</si>
  <si>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</si>
  <si>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</si>
  <si>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</si>
  <si>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</si>
  <si>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</si>
  <si>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</si>
  <si>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</si>
  <si>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</si>
  <si>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</si>
  <si>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</si>
  <si>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</si>
  <si>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</si>
  <si>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</si>
  <si>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</si>
  <si>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</si>
  <si>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</si>
  <si>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</si>
  <si>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</si>
  <si>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</si>
  <si>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</si>
  <si>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</si>
  <si>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</si>
  <si>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</si>
  <si>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</si>
  <si>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</si>
  <si>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</si>
  <si>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</si>
  <si>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</si>
  <si>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</si>
  <si>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</si>
  <si>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</si>
  <si>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</si>
  <si>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</si>
  <si>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</si>
  <si>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</si>
  <si>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</si>
  <si>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</si>
  <si>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</si>
  <si>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</si>
  <si>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</si>
  <si>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</si>
  <si>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</si>
  <si>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</si>
  <si>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</si>
  <si>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</si>
  <si>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</si>
  <si>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</si>
  <si>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</si>
  <si>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</si>
  <si>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</si>
  <si>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</si>
  <si>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</si>
  <si>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</si>
  <si>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</si>
  <si>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</si>
  <si>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</si>
  <si>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</si>
  <si>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</si>
  <si>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</si>
  <si>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</si>
  <si>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</si>
  <si>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</si>
  <si>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</si>
  <si>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</si>
  <si>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</si>
  <si>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</si>
  <si>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</si>
  <si>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</si>
  <si>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</si>
  <si>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</si>
  <si>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</si>
  <si>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</si>
  <si>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</si>
  <si>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</si>
  <si>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</si>
  <si>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</si>
  <si>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</si>
  <si>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</si>
  <si>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</si>
  <si>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</si>
  <si>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</si>
  <si>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</si>
  <si>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</si>
  <si>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</si>
  <si>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</si>
  <si>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</si>
  <si>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</si>
  <si>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</si>
  <si>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</si>
  <si>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</si>
  <si>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</si>
  <si>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</si>
  <si>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</si>
  <si>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</si>
  <si>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</si>
  <si>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</si>
  <si>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</si>
  <si>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</si>
  <si>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</si>
  <si>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</si>
  <si>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</si>
  <si>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</si>
  <si>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</si>
  <si>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</si>
  <si>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</si>
  <si>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</si>
  <si>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</si>
  <si>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</si>
  <si>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</si>
  <si>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</si>
  <si>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</si>
  <si>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</si>
  <si>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</si>
  <si>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</si>
  <si>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</si>
  <si>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</si>
  <si>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</si>
  <si>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</si>
  <si>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</si>
  <si>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</si>
  <si>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</si>
  <si>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</si>
  <si>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</si>
  <si>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</si>
  <si>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</si>
  <si>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</si>
  <si>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</si>
  <si>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</si>
  <si>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</si>
  <si>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</si>
  <si>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</si>
  <si>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</si>
  <si>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</si>
  <si>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</si>
  <si>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</si>
  <si>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</si>
  <si>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</si>
  <si>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</si>
  <si>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</si>
  <si>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</si>
  <si>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</si>
  <si>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</si>
  <si>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</si>
  <si>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</si>
  <si>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</si>
  <si>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</si>
  <si>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</si>
  <si>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</si>
  <si>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</si>
  <si>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</si>
  <si>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</si>
  <si>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</si>
  <si>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</si>
  <si>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</si>
  <si>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</si>
  <si>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</si>
  <si>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</si>
  <si>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</si>
  <si>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</si>
  <si>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</si>
  <si>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</si>
  <si>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</si>
  <si>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</si>
  <si>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</si>
  <si>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</si>
  <si>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</si>
  <si>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</si>
  <si>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</si>
  <si>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</si>
  <si>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</si>
  <si>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</si>
  <si>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</si>
  <si>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</si>
  <si>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</si>
  <si>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</si>
  <si>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</si>
  <si>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</si>
  <si>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</si>
  <si>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</si>
  <si>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</si>
  <si>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</si>
  <si>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</si>
  <si>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</si>
  <si>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</si>
  <si>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</si>
  <si>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</si>
  <si>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</si>
  <si>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</si>
  <si>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</si>
  <si>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</si>
  <si>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</si>
  <si>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</si>
  <si>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</si>
  <si>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</si>
  <si>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</si>
  <si>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</si>
  <si>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</si>
  <si>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</si>
  <si>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</si>
  <si>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</si>
  <si>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</si>
  <si>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</si>
  <si>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</si>
  <si>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</si>
  <si>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</si>
  <si>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</si>
  <si>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</si>
  <si>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</si>
  <si>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</si>
  <si>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</si>
  <si>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</si>
  <si>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</si>
  <si>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</si>
  <si>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</si>
  <si>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</si>
  <si>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</si>
  <si>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</si>
  <si>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</si>
  <si>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</si>
  <si>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</si>
  <si>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</si>
  <si>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</si>
  <si>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</si>
  <si>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</si>
  <si>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</si>
  <si>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</si>
  <si>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</si>
  <si>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</si>
  <si>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</si>
  <si>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</si>
  <si>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</si>
  <si>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</si>
  <si>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</si>
  <si>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</si>
  <si>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</si>
  <si>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</si>
  <si>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</si>
  <si>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</si>
  <si>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</si>
  <si>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</si>
  <si>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</si>
  <si>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</si>
  <si>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</si>
  <si>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</si>
  <si>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</si>
  <si>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</si>
  <si>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</si>
  <si>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</si>
  <si>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</si>
  <si>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</si>
  <si>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</si>
  <si>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</si>
  <si>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</si>
  <si>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</si>
  <si>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</si>
  <si>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</si>
  <si>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</si>
  <si>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</si>
  <si>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</si>
  <si>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</si>
  <si>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</si>
  <si>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</si>
  <si>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</si>
  <si>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</si>
  <si>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</si>
  <si>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</si>
  <si>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</si>
  <si>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</si>
  <si>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</si>
  <si>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</si>
  <si>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</si>
  <si>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</si>
  <si>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</si>
  <si>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</si>
  <si>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</si>
  <si>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</si>
  <si>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</si>
  <si>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</si>
  <si>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</si>
  <si>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</si>
  <si>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</si>
  <si>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</si>
  <si>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</si>
  <si>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</si>
  <si>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</si>
  <si>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</si>
  <si>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</si>
  <si>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</si>
  <si>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</si>
  <si>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</si>
  <si>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</si>
  <si>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</si>
  <si>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</si>
  <si>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</si>
  <si>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</si>
  <si>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</si>
  <si>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</si>
  <si>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</si>
  <si>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</si>
  <si>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</si>
  <si>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</si>
  <si>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</si>
  <si>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</si>
  <si>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</si>
  <si>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</si>
  <si>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</si>
  <si>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</si>
  <si>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</si>
  <si>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</si>
  <si>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</si>
  <si>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</si>
  <si>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</si>
  <si>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</si>
  <si>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</si>
  <si>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</si>
  <si>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</si>
  <si>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</si>
  <si>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</si>
  <si>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</si>
  <si>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</si>
  <si>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</si>
  <si>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</si>
  <si>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</si>
  <si>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</si>
  <si>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</si>
  <si>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</si>
  <si>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</si>
  <si>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</si>
  <si>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</si>
  <si>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</si>
  <si>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</si>
  <si>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</si>
  <si>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</si>
  <si>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</si>
  <si>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</si>
  <si>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</si>
  <si>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</si>
  <si>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</si>
  <si>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</si>
  <si>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</si>
  <si>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</si>
  <si>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</si>
  <si>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</si>
  <si>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</si>
  <si>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</si>
  <si>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</si>
  <si>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</si>
  <si>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</si>
  <si>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</si>
  <si>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</si>
  <si>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</si>
  <si>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</si>
  <si>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</si>
  <si>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</si>
  <si>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</si>
  <si>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</si>
  <si>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</si>
  <si>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</si>
  <si>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</si>
  <si>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</si>
  <si>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</si>
  <si>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</si>
  <si>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</si>
  <si>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</si>
  <si>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</si>
  <si>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</si>
  <si>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</si>
  <si>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</si>
  <si>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</si>
  <si>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</si>
  <si>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</si>
  <si>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</si>
  <si>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</si>
  <si>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</si>
  <si>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</si>
  <si>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</si>
  <si>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</si>
  <si>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</si>
  <si>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</si>
  <si>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</si>
  <si>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</si>
  <si>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</si>
  <si>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</si>
  <si>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</si>
  <si>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</si>
  <si>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</si>
  <si>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</si>
  <si>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</si>
  <si>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</si>
  <si>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</si>
  <si>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</si>
  <si>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</si>
  <si>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</si>
  <si>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</si>
  <si>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</si>
  <si>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</si>
  <si>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</si>
  <si>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</si>
  <si>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</si>
  <si>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</si>
  <si>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</si>
  <si>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</si>
  <si>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</si>
  <si>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</si>
  <si>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</si>
  <si>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</si>
  <si>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</si>
  <si>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</si>
  <si>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</si>
  <si>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</si>
  <si>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</si>
  <si>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</si>
  <si>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</si>
  <si>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</si>
  <si>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</si>
  <si>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</si>
  <si>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</si>
  <si>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</si>
  <si>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</si>
  <si>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</si>
  <si>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</si>
  <si>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</si>
  <si>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</si>
  <si>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</si>
  <si>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</si>
  <si>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</si>
  <si>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</si>
  <si>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</si>
  <si>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</si>
  <si>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</si>
  <si>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</si>
  <si>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</si>
  <si>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</si>
  <si>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</si>
  <si>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</si>
  <si>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</si>
  <si>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</si>
  <si>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</si>
  <si>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</si>
  <si>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</si>
  <si>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</si>
  <si>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</si>
  <si>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</si>
  <si>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</si>
  <si>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</si>
  <si>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</si>
  <si>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</si>
  <si>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</si>
  <si>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</si>
  <si>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</si>
  <si>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</si>
  <si>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</si>
  <si>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</si>
  <si>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</si>
  <si>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</si>
  <si>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</si>
  <si>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</si>
  <si>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</si>
  <si>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</si>
  <si>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</si>
  <si>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</si>
  <si>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</si>
  <si>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</si>
  <si>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</si>
  <si>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</si>
  <si>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</si>
  <si>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</si>
  <si>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</si>
  <si>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</si>
  <si>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</si>
  <si>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</si>
  <si>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</si>
  <si>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</si>
  <si>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</si>
  <si>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</si>
  <si>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</si>
  <si>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</si>
  <si>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</si>
  <si>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</si>
  <si>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</si>
  <si>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</si>
  <si>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</si>
  <si>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</si>
  <si>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</si>
  <si>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</si>
  <si>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</si>
  <si>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</si>
  <si>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</si>
  <si>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</si>
  <si>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</si>
  <si>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</si>
  <si>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</si>
  <si>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</si>
  <si>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</si>
  <si>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</si>
  <si>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</si>
  <si>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</si>
  <si>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</si>
  <si>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</si>
  <si>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</si>
  <si>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</si>
  <si>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</si>
  <si>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</si>
  <si>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</si>
  <si>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</si>
  <si>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</si>
  <si>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</si>
  <si>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</si>
  <si>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</si>
  <si>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</si>
  <si>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</si>
  <si>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</si>
  <si>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</si>
  <si>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</si>
  <si>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</si>
  <si>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</si>
  <si>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</si>
  <si>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</si>
  <si>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</si>
  <si>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</si>
  <si>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</si>
  <si>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</si>
  <si>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</si>
  <si>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</si>
  <si>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</si>
  <si>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</si>
  <si>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</si>
  <si>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</si>
  <si>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</si>
  <si>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</si>
  <si>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</si>
  <si>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</si>
  <si>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</si>
  <si>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</si>
  <si>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</si>
  <si>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</si>
  <si>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</si>
  <si>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</si>
  <si>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</si>
  <si>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</si>
  <si>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</si>
  <si>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</si>
  <si>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</si>
  <si>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</si>
  <si>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</si>
  <si>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</si>
  <si>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</si>
  <si>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</si>
  <si>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</si>
  <si>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</si>
  <si>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</si>
  <si>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</si>
  <si>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</si>
  <si>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</si>
  <si>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</si>
  <si>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</si>
  <si>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</si>
  <si>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</si>
  <si>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</si>
  <si>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</si>
  <si>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</si>
  <si>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</si>
  <si>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</si>
  <si>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</si>
  <si>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</si>
  <si>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</si>
  <si>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</si>
  <si>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</si>
  <si>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</si>
  <si>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</si>
  <si>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</si>
  <si>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</si>
  <si>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</si>
  <si>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</si>
  <si>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</si>
  <si>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</si>
  <si>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</si>
  <si>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</si>
  <si>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</si>
  <si>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</si>
  <si>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</si>
  <si>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</si>
  <si>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</si>
  <si>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</si>
  <si>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</si>
  <si>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</si>
  <si>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</si>
  <si>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</si>
  <si>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</si>
  <si>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</si>
  <si>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</si>
  <si>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</si>
  <si>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</si>
  <si>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</si>
  <si>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</si>
  <si>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</si>
  <si>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</si>
  <si>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</si>
  <si>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</si>
  <si>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</si>
  <si>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</si>
  <si>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</si>
  <si>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</si>
  <si>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</si>
  <si>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</si>
  <si>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</si>
  <si>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</si>
  <si>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</si>
  <si>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</si>
  <si>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</si>
  <si>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</si>
  <si>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</si>
  <si>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</si>
  <si>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</si>
  <si>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</si>
  <si>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</si>
  <si>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</si>
  <si>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</si>
  <si>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</si>
  <si>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</si>
  <si>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</si>
  <si>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</si>
  <si>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</si>
  <si>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</si>
  <si>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</si>
  <si>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</si>
  <si>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</si>
  <si>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</si>
  <si>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</si>
  <si>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</si>
  <si>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</si>
  <si>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</si>
  <si>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</si>
  <si>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</si>
  <si>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</si>
  <si>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</si>
  <si>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</si>
  <si>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</si>
  <si>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</si>
  <si>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</si>
  <si>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</si>
  <si>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</si>
  <si>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</si>
  <si>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</si>
  <si>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</si>
  <si>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</si>
  <si>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</si>
  <si>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</si>
  <si>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</si>
  <si>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</si>
  <si>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</si>
  <si>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</si>
  <si>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</si>
  <si>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</si>
  <si>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</si>
  <si>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</si>
  <si>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</si>
  <si>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</si>
  <si>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</si>
  <si>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</si>
  <si>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</si>
  <si>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</si>
  <si>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</si>
  <si>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</si>
  <si>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</si>
  <si>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</si>
  <si>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</si>
  <si>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</si>
  <si>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</si>
  <si>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</si>
  <si>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</si>
  <si>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</si>
  <si>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</si>
  <si>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</si>
  <si>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</si>
  <si>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</si>
  <si>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</si>
  <si>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</si>
  <si>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</si>
  <si>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</si>
  <si>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</si>
  <si>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</si>
  <si>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</si>
  <si>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</si>
  <si>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</si>
  <si>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</si>
  <si>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</si>
  <si>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</si>
  <si>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</si>
  <si>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</si>
  <si>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</si>
  <si>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</si>
  <si>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</si>
  <si>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</si>
  <si>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</si>
  <si>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</si>
  <si>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</si>
  <si>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</si>
  <si>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</si>
  <si>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</si>
  <si>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</si>
  <si>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</si>
  <si>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</si>
  <si>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</si>
  <si>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</si>
  <si>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</si>
  <si>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</si>
  <si>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</si>
  <si>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</si>
  <si>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</si>
  <si>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</si>
  <si>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</si>
  <si>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</si>
  <si>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</si>
  <si>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</si>
  <si>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</si>
  <si>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</si>
  <si>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</si>
  <si>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</si>
  <si>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</si>
  <si>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</si>
  <si>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</si>
  <si>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</si>
  <si>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</si>
  <si>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</si>
  <si>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</si>
  <si>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</si>
  <si>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</si>
  <si>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</si>
  <si>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</si>
  <si>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</si>
  <si>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</si>
  <si>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</si>
  <si>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</si>
  <si>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</si>
  <si>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</si>
  <si>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</si>
  <si>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</si>
  <si>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</si>
  <si>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</si>
  <si>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</si>
  <si>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</si>
  <si>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</si>
  <si>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</si>
  <si>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</si>
  <si>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</si>
  <si>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</si>
  <si>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</si>
  <si>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</si>
  <si>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</si>
  <si>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</si>
  <si>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</si>
  <si>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</si>
  <si>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</si>
  <si>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</si>
  <si>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</si>
  <si>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</si>
  <si>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</si>
  <si>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</si>
  <si>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</si>
  <si>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</si>
  <si>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</si>
  <si>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</si>
  <si>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</si>
  <si>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</si>
  <si>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</si>
  <si>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</si>
  <si>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</si>
  <si>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</si>
  <si>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</si>
  <si>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</si>
  <si>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</si>
  <si>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</si>
  <si>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</si>
  <si>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</si>
  <si>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</si>
  <si>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</si>
  <si>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</si>
  <si>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</si>
  <si>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</si>
  <si>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</si>
  <si>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</si>
  <si>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</si>
  <si>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</si>
  <si>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</si>
  <si>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</si>
  <si>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</si>
  <si>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</si>
  <si>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</si>
  <si>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</si>
  <si>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</si>
  <si>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</si>
  <si>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</si>
  <si>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</si>
  <si>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</si>
  <si>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</si>
  <si>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</si>
  <si>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</si>
  <si>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</si>
  <si>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</si>
  <si>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</si>
  <si>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</si>
  <si>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</si>
  <si>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</si>
  <si>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</si>
  <si>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</si>
  <si>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</si>
  <si>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</si>
  <si>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</si>
  <si>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</si>
  <si>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</si>
  <si>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</si>
  <si>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</si>
  <si>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</si>
  <si>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</si>
  <si>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</si>
  <si>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</si>
  <si>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</si>
  <si>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</si>
  <si>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</si>
  <si>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</si>
  <si>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</si>
  <si>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</si>
  <si>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</si>
  <si>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</si>
  <si>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</si>
  <si>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</si>
  <si>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</si>
  <si>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</si>
  <si>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</si>
  <si>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</si>
  <si>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</si>
  <si>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</si>
  <si>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</si>
  <si>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</si>
  <si>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</si>
  <si>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</si>
  <si>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</si>
  <si>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</si>
  <si>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</si>
  <si>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</si>
  <si>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</si>
  <si>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</si>
  <si>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</si>
  <si>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</si>
  <si>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</si>
  <si>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</si>
  <si>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</si>
  <si>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</si>
  <si>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</si>
  <si>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</si>
  <si>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</si>
  <si>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</si>
  <si>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</si>
  <si>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</si>
  <si>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</si>
  <si>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</si>
  <si>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</si>
  <si>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</si>
  <si>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</si>
  <si>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</si>
  <si>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</si>
  <si>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</si>
  <si>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</si>
  <si>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</si>
  <si>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</si>
  <si>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</si>
  <si>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</si>
  <si>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</si>
  <si>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</si>
  <si>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</si>
  <si>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</si>
  <si>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</si>
  <si>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</si>
  <si>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</si>
  <si>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</si>
  <si>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</si>
  <si>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</si>
  <si>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</si>
  <si>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</si>
  <si>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</si>
  <si>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</si>
  <si>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</si>
  <si>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</si>
  <si>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</si>
  <si>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</si>
  <si>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</si>
  <si>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</si>
  <si>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</si>
  <si>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</si>
  <si>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</si>
  <si>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</si>
  <si>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</si>
  <si>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</si>
  <si>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</si>
  <si>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</si>
  <si>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</si>
  <si>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</si>
  <si>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</si>
  <si>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</si>
  <si>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</si>
  <si>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</si>
  <si>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</si>
  <si>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</si>
  <si>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</si>
  <si>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</si>
  <si>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</si>
  <si>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</si>
  <si>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</si>
  <si>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</si>
  <si>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</si>
  <si>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</si>
  <si>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</si>
  <si>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</si>
  <si>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</si>
  <si>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</si>
  <si>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</si>
  <si>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</si>
  <si>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</si>
  <si>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</si>
  <si>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</si>
  <si>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</si>
  <si>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</si>
  <si>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</si>
  <si>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</si>
  <si>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</si>
  <si>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</si>
  <si>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</si>
  <si>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</si>
  <si>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</si>
  <si>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</si>
  <si>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</si>
  <si>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</si>
  <si>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</si>
  <si>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</si>
  <si>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</si>
  <si>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</si>
  <si>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</si>
  <si>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</si>
  <si>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</si>
  <si>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</si>
  <si>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</si>
  <si>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</si>
  <si>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</si>
  <si>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</si>
  <si>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</si>
  <si>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</si>
  <si>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</si>
  <si>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</si>
  <si>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</si>
  <si>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</si>
  <si>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</si>
  <si>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</si>
  <si>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</si>
  <si>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</si>
  <si>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</si>
  <si>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</si>
  <si>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</si>
  <si>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</si>
  <si>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</si>
  <si>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</si>
  <si>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</si>
  <si>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</si>
  <si>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</si>
  <si>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</si>
  <si>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</si>
  <si>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</si>
  <si>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</si>
  <si>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</si>
  <si>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</si>
  <si>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</si>
  <si>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</si>
  <si>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</si>
  <si>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</si>
  <si>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</si>
  <si>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</si>
  <si>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</si>
  <si>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</si>
  <si>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</si>
  <si>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</si>
  <si>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</si>
  <si>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</si>
  <si>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</si>
  <si>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</si>
  <si>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</si>
  <si>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</si>
  <si>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</si>
  <si>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</si>
  <si>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</si>
  <si>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</si>
  <si>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</si>
  <si>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</si>
  <si>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</si>
  <si>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</si>
  <si>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</si>
  <si>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</si>
  <si>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</si>
  <si>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</si>
  <si>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</si>
  <si>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</si>
  <si>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</si>
  <si>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</si>
  <si>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</si>
  <si>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</si>
  <si>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</si>
  <si>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</si>
  <si>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</si>
  <si>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</si>
  <si>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</si>
  <si>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</si>
  <si>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</si>
  <si>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</si>
  <si>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</si>
  <si>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</si>
  <si>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</si>
  <si>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</si>
  <si>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</si>
  <si>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</si>
  <si>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</si>
  <si>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</si>
  <si>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</si>
  <si>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</si>
  <si>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</si>
  <si>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</si>
  <si>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</si>
  <si>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</si>
  <si>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</si>
  <si>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</si>
  <si>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</si>
  <si>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</si>
  <si>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</si>
  <si>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</si>
  <si>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</si>
  <si>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</si>
  <si>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</si>
  <si>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</si>
  <si>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</si>
  <si>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</si>
  <si>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</si>
  <si>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</si>
  <si>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</si>
  <si>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</si>
  <si>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</si>
  <si>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</si>
  <si>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</si>
  <si>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</si>
  <si>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</si>
  <si>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</si>
  <si>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</si>
  <si>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</si>
  <si>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</si>
  <si>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</si>
  <si>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</si>
  <si>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</si>
  <si>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</si>
  <si>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</si>
  <si>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</si>
  <si>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</si>
  <si>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</si>
  <si>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</si>
  <si>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</si>
  <si>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</si>
  <si>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</si>
  <si>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</si>
  <si>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</si>
  <si>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</si>
  <si>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</si>
  <si>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</si>
  <si>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</si>
  <si>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</si>
  <si>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</si>
  <si>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</si>
  <si>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</si>
  <si>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</si>
  <si>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</si>
  <si>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</si>
  <si>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</si>
  <si>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</si>
  <si>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</si>
  <si>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</si>
  <si>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</si>
  <si>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</si>
  <si>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</si>
  <si>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</si>
  <si>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</si>
  <si>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</si>
  <si>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</si>
  <si>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</si>
  <si>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</si>
  <si>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</si>
  <si>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</si>
  <si>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</si>
  <si>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</si>
  <si>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</si>
  <si>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</si>
  <si>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</si>
  <si>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</si>
  <si>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</si>
  <si>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</si>
  <si>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</si>
  <si>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</si>
  <si>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</si>
  <si>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</si>
  <si>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</si>
  <si>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</si>
  <si>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</si>
  <si>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</si>
  <si>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</si>
  <si>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</si>
  <si>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</si>
  <si>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</si>
  <si>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</si>
  <si>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</si>
  <si>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</si>
  <si>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</si>
  <si>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</si>
  <si>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</si>
  <si>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</si>
  <si>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</si>
  <si>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</si>
  <si>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</si>
  <si>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</si>
  <si>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</si>
  <si>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</si>
  <si>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</si>
  <si>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</si>
  <si>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</si>
  <si>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</si>
  <si>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</si>
  <si>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</si>
  <si>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</si>
  <si>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</si>
  <si>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</si>
  <si>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</si>
  <si>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</si>
  <si>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</si>
  <si>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</si>
  <si>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</si>
  <si>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</si>
  <si>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</si>
  <si>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</si>
  <si>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</si>
  <si>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</si>
  <si>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</si>
  <si>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</si>
  <si>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</si>
  <si>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</si>
  <si>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</si>
  <si>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</si>
  <si>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</si>
  <si>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</si>
  <si>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</si>
  <si>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</si>
  <si>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</si>
  <si>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</si>
  <si>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</si>
  <si>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</si>
  <si>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</si>
  <si>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</si>
  <si>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</si>
  <si>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</si>
  <si>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</si>
  <si>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</si>
  <si>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</si>
  <si>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</si>
  <si>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</si>
  <si>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</si>
  <si>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</si>
  <si>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</si>
  <si>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</si>
  <si>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</si>
  <si>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</si>
  <si>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</si>
  <si>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</si>
  <si>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</si>
  <si>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</si>
  <si>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</si>
  <si>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</si>
  <si>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</si>
  <si>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</si>
  <si>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</si>
  <si>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</si>
  <si>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</si>
  <si>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</si>
  <si>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</si>
  <si>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</si>
  <si>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</si>
  <si>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</si>
  <si>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</si>
  <si>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</si>
  <si>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</si>
  <si>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</si>
  <si>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</si>
  <si>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</si>
  <si>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</si>
  <si>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</si>
  <si>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</si>
  <si>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</si>
  <si>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</si>
  <si>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</si>
  <si>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</si>
  <si>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</si>
  <si>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</si>
  <si>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</si>
  <si>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</si>
  <si>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</si>
  <si>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</si>
  <si>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</si>
  <si>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</si>
  <si>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</si>
  <si>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</si>
  <si>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</si>
  <si>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</si>
  <si>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</si>
  <si>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</si>
  <si>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</si>
  <si>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</si>
  <si>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</si>
  <si>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</si>
  <si>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</si>
  <si>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</si>
  <si>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</si>
  <si>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</si>
  <si>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</si>
  <si>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</si>
  <si>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</si>
  <si>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</si>
  <si>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</si>
  <si>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</si>
  <si>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</si>
  <si>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</si>
  <si>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</si>
  <si>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</si>
  <si>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</si>
  <si>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</si>
  <si>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</si>
  <si>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</si>
  <si>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</si>
  <si>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</si>
  <si>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</si>
  <si>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</si>
  <si>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</si>
  <si>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</si>
  <si>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</si>
  <si>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</si>
  <si>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</si>
  <si>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</si>
  <si>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</si>
  <si>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</si>
  <si>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</si>
  <si>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</si>
  <si>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</si>
  <si>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</si>
  <si>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</si>
  <si>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</si>
  <si>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</si>
  <si>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</si>
  <si>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</si>
  <si>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</si>
  <si>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</si>
  <si>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</si>
  <si>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</si>
  <si>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</si>
  <si>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</si>
  <si>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</si>
  <si>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</si>
  <si>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</si>
  <si>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</si>
  <si>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</si>
  <si>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</si>
  <si>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</si>
  <si>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</si>
  <si>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</si>
  <si>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</si>
  <si>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</si>
  <si>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</si>
  <si>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</si>
  <si>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</si>
  <si>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</si>
  <si>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</si>
  <si>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</si>
  <si>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</si>
  <si>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</si>
  <si>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</si>
  <si>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</si>
  <si>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</si>
  <si>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</si>
  <si>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</si>
  <si>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</si>
  <si>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</si>
  <si>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</si>
  <si>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</si>
  <si>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</si>
  <si>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</si>
  <si>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</si>
  <si>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</si>
  <si>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</si>
  <si>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</si>
  <si>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</si>
  <si>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</si>
  <si>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</si>
  <si>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</si>
  <si>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</si>
  <si>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</si>
  <si>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</si>
  <si>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</si>
  <si>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</si>
  <si>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</si>
  <si>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</si>
  <si>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</si>
  <si>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</si>
  <si>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</si>
  <si>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</si>
  <si>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</si>
  <si>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</si>
  <si>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</si>
  <si>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</si>
  <si>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</si>
  <si>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</si>
  <si>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</si>
  <si>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</si>
  <si>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</si>
  <si>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</si>
  <si>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</si>
  <si>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</si>
  <si>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</si>
  <si>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</si>
  <si>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</si>
  <si>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</si>
  <si>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</si>
  <si>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</si>
  <si>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</si>
  <si>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</si>
  <si>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</si>
  <si>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</si>
  <si>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</si>
  <si>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</si>
  <si>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</si>
  <si>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</si>
  <si>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</si>
  <si>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</si>
  <si>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</si>
  <si>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</si>
  <si>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</si>
  <si>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</si>
  <si>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</si>
  <si>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</si>
  <si>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</si>
  <si>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</si>
  <si>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</si>
  <si>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</si>
  <si>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</si>
  <si>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</si>
  <si>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</si>
  <si>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</si>
  <si>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</si>
  <si>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</si>
  <si>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</si>
  <si>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</si>
  <si>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</si>
  <si>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</si>
  <si>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</si>
  <si>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</si>
  <si>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</si>
  <si>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</si>
  <si>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</si>
  <si>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</si>
  <si>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</si>
  <si>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</si>
  <si>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</si>
  <si>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</si>
  <si>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</si>
  <si>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</si>
  <si>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</si>
  <si>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</si>
  <si>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</si>
  <si>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</si>
  <si>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</si>
  <si>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</si>
  <si>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</si>
  <si>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</si>
  <si>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</si>
  <si>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</si>
  <si>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</si>
  <si>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</si>
  <si>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</si>
  <si>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</si>
  <si>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</si>
  <si>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</si>
  <si>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</si>
  <si>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</si>
  <si>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</si>
  <si>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</si>
  <si>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</si>
  <si>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</si>
  <si>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</si>
  <si>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</si>
  <si>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</si>
  <si>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</si>
  <si>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</si>
  <si>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</si>
  <si>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</si>
  <si>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</si>
  <si>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</si>
  <si>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</si>
  <si>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</si>
  <si>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</si>
  <si>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</si>
  <si>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</si>
  <si>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</si>
  <si>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</si>
  <si>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</si>
  <si>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</si>
  <si>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</si>
  <si>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</si>
  <si>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</si>
  <si>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</si>
  <si>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</si>
  <si>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</si>
  <si>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</si>
  <si>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</si>
  <si>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</si>
  <si>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</si>
  <si>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</si>
  <si>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</si>
  <si>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</si>
  <si>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</si>
  <si>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</si>
  <si>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</si>
  <si>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</si>
  <si>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</si>
  <si>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</si>
  <si>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</si>
  <si>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</si>
  <si>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</si>
  <si>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</si>
  <si>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</si>
  <si>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</si>
  <si>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</si>
  <si>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</si>
  <si>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</si>
  <si>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</si>
  <si>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</si>
  <si>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</si>
  <si>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</si>
  <si>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</si>
  <si>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</si>
  <si>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</si>
  <si>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</si>
  <si>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</si>
  <si>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</si>
  <si>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</si>
  <si>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</si>
  <si>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</si>
  <si>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</si>
  <si>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</si>
  <si>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</si>
  <si>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</si>
  <si>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</si>
  <si>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</si>
  <si>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</si>
  <si>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</si>
  <si>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</si>
  <si>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</si>
  <si>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</si>
  <si>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</si>
  <si>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</si>
  <si>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</si>
  <si>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</si>
  <si>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</si>
  <si>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</si>
  <si>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</si>
  <si>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</si>
  <si>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</si>
  <si>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</si>
  <si>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</si>
  <si>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</si>
  <si>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</si>
  <si>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</si>
  <si>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</si>
  <si>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</si>
  <si>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</si>
  <si>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</si>
  <si>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</si>
  <si>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</si>
  <si>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</si>
  <si>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</si>
  <si>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</si>
  <si>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</si>
  <si>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</si>
  <si>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</si>
  <si>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</si>
  <si>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</si>
  <si>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</si>
  <si>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</si>
  <si>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</si>
  <si>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</si>
  <si>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</si>
  <si>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</si>
  <si>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</si>
  <si>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</si>
  <si>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</si>
  <si>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</si>
  <si>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</si>
  <si>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</si>
  <si>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</si>
  <si>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</si>
  <si>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</si>
  <si>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</si>
  <si>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</si>
  <si>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</si>
  <si>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</si>
  <si>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</si>
  <si>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</si>
  <si>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</si>
  <si>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</si>
  <si>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</si>
  <si>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</si>
  <si>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</si>
  <si>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</si>
  <si>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</si>
  <si>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</si>
  <si>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</si>
  <si>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</si>
  <si>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</si>
  <si>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</si>
  <si>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</si>
  <si>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</si>
  <si>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</si>
  <si>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</si>
  <si>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</si>
  <si>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</si>
  <si>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</si>
  <si>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</si>
  <si>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</si>
  <si>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</si>
  <si>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</si>
  <si>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</si>
  <si>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</si>
  <si>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</si>
  <si>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</si>
  <si>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</si>
  <si>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</si>
  <si>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</si>
  <si>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</si>
  <si>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</si>
  <si>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</si>
  <si>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</si>
  <si>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</si>
  <si>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</si>
  <si>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</si>
  <si>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</si>
  <si>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</si>
  <si>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</si>
  <si>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</si>
  <si>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</si>
  <si>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</si>
  <si>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</si>
  <si>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</si>
  <si>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</si>
  <si>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</si>
  <si>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</si>
  <si>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</si>
  <si>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</si>
  <si>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</si>
  <si>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</si>
  <si>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</si>
  <si>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</si>
  <si>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</si>
  <si>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</si>
  <si>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</si>
  <si>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</si>
  <si>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</si>
  <si>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</si>
  <si>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</si>
  <si>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</si>
  <si>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</si>
  <si>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</si>
  <si>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</si>
  <si>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</si>
  <si>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</si>
  <si>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</si>
  <si>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</si>
  <si>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</si>
  <si>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</si>
  <si>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</si>
  <si>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</si>
  <si>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</si>
  <si>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</si>
  <si>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</si>
  <si>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</si>
  <si>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</si>
  <si>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</si>
  <si>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</si>
  <si>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</si>
  <si>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</si>
  <si>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</si>
  <si>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</si>
  <si>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</si>
  <si>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</si>
  <si>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</si>
  <si>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</si>
  <si>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</si>
  <si>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</si>
  <si>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</si>
  <si>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</si>
  <si>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</si>
  <si>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</si>
  <si>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</si>
  <si>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</si>
  <si>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</si>
  <si>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</si>
  <si>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</si>
  <si>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</si>
  <si>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</si>
  <si>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</si>
  <si>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</si>
  <si>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</si>
  <si>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</si>
  <si>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</si>
  <si>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</si>
  <si>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</si>
  <si>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</si>
  <si>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</si>
  <si>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</si>
  <si>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</si>
  <si>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</si>
  <si>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</si>
  <si>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</si>
  <si>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</si>
  <si>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</si>
  <si>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</si>
  <si>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</si>
  <si>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</si>
  <si>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</si>
  <si>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</si>
  <si>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</si>
  <si>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</si>
  <si>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</si>
  <si>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</si>
  <si>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</si>
  <si>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</si>
  <si>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</si>
  <si>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</si>
  <si>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</si>
  <si>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</si>
  <si>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</si>
  <si>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</si>
  <si>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</si>
  <si>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</si>
  <si>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</si>
  <si>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</si>
  <si>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</si>
  <si>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</si>
  <si>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</si>
  <si>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</si>
  <si>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</si>
  <si>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</si>
  <si>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</si>
  <si>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</si>
  <si>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</si>
  <si>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</si>
  <si>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</si>
  <si>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</si>
  <si>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</si>
  <si>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</si>
  <si>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</si>
  <si>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</si>
  <si>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</si>
  <si>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</si>
  <si>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</si>
  <si>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</si>
  <si>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</si>
  <si>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</si>
  <si>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</si>
  <si>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</si>
  <si>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</si>
  <si>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</si>
  <si>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</si>
  <si>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</si>
  <si>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</si>
  <si>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</si>
  <si>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</si>
  <si>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</si>
  <si>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</si>
  <si>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</si>
  <si>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</si>
  <si>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</si>
  <si>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</si>
  <si>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</si>
  <si>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</si>
  <si>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</si>
  <si>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</si>
  <si>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</si>
  <si>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</si>
  <si>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</si>
  <si>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</si>
  <si>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</si>
  <si>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</si>
  <si>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</si>
  <si>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</si>
  <si>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</si>
  <si>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</si>
  <si>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</si>
  <si>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</si>
  <si>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</si>
  <si>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</si>
  <si>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</si>
  <si>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</si>
  <si>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</si>
  <si>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</si>
  <si>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</si>
  <si>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</si>
  <si>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</si>
  <si>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</si>
  <si>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</si>
  <si>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</si>
  <si>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</si>
  <si>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</si>
  <si>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</si>
  <si>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</si>
  <si>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</si>
  <si>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</si>
  <si>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</si>
  <si>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</si>
  <si>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</si>
  <si>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</si>
  <si>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</si>
  <si>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</si>
  <si>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</si>
  <si>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</si>
  <si>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</si>
  <si>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</si>
  <si>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</si>
  <si>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</si>
  <si>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</si>
  <si>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</si>
  <si>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</si>
  <si>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</si>
  <si>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</si>
  <si>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</si>
  <si>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</si>
  <si>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</si>
  <si>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</si>
  <si>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</si>
  <si>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</si>
  <si>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</si>
  <si>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</si>
  <si>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</si>
  <si>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</si>
  <si>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</si>
  <si>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</si>
  <si>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</si>
  <si>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</si>
  <si>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</si>
  <si>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</si>
  <si>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</si>
  <si>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</si>
  <si>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</si>
  <si>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</si>
  <si>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</si>
  <si>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</si>
  <si>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</si>
  <si>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</si>
  <si>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</si>
  <si>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</si>
  <si>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</si>
  <si>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</si>
  <si>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</si>
  <si>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</si>
  <si>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</si>
  <si>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</si>
  <si>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</si>
  <si>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</si>
  <si>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</si>
  <si>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</si>
  <si>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</si>
  <si>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</si>
  <si>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</si>
  <si>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</si>
  <si>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</si>
  <si>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</si>
  <si>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</si>
  <si>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</si>
  <si>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</si>
  <si>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</si>
  <si>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</si>
  <si>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</si>
  <si>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</si>
  <si>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</si>
  <si>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</si>
  <si>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</si>
  <si>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</si>
  <si>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</si>
  <si>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</si>
  <si>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</si>
  <si>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</si>
  <si>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</si>
  <si>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</si>
  <si>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</si>
  <si>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</si>
  <si>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</si>
  <si>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</si>
  <si>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</si>
  <si>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</si>
  <si>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</si>
  <si>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</si>
  <si>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</si>
  <si>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</si>
  <si>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</si>
  <si>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</si>
  <si>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</si>
  <si>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</si>
  <si>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</si>
  <si>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</si>
  <si>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</si>
  <si>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</si>
  <si>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</si>
  <si>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</si>
  <si>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</si>
  <si>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</si>
  <si>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</si>
  <si>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</si>
  <si>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</si>
  <si>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</si>
  <si>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</si>
  <si>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</si>
  <si>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</si>
  <si>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</si>
  <si>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</si>
  <si>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</si>
  <si>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</si>
  <si>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</si>
  <si>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</si>
  <si>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</si>
  <si>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</si>
  <si>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</si>
  <si>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</si>
  <si>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</si>
  <si>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</si>
  <si>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</si>
  <si>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</si>
  <si>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</si>
  <si>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</si>
  <si>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</si>
  <si>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</si>
  <si>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</si>
  <si>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</si>
  <si>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</si>
  <si>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</si>
  <si>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</si>
  <si>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</si>
  <si>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</si>
  <si>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</si>
  <si>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</si>
  <si>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</si>
  <si>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</si>
  <si>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</si>
  <si>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</si>
  <si>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</si>
  <si>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</si>
  <si>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</si>
  <si>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</si>
  <si>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</si>
  <si>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</si>
  <si>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</si>
  <si>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</si>
  <si>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</si>
  <si>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</si>
  <si>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</si>
  <si>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</si>
  <si>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</si>
  <si>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</si>
  <si>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</si>
  <si>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</si>
  <si>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</si>
  <si>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</si>
  <si>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</si>
  <si>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</si>
  <si>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</si>
  <si>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</si>
  <si>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</si>
  <si>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</si>
  <si>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</si>
  <si>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</si>
  <si>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</si>
  <si>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</si>
  <si>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</si>
  <si>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</si>
  <si>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</si>
  <si>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</si>
  <si>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</si>
  <si>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</si>
  <si>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</si>
  <si>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</si>
  <si>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</si>
  <si>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</si>
  <si>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</si>
  <si>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</si>
  <si>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</si>
  <si>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</si>
  <si>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</si>
  <si>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</si>
  <si>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</si>
  <si>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</si>
  <si>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</si>
  <si>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</si>
  <si>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</si>
  <si>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</si>
  <si>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</si>
  <si>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</si>
  <si>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</si>
  <si>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</si>
  <si>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</si>
  <si>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</si>
  <si>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</si>
  <si>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</si>
  <si>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</si>
  <si>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</si>
  <si>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</si>
  <si>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</si>
  <si>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</si>
  <si>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</si>
  <si>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</si>
  <si>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</si>
  <si>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</si>
  <si>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</si>
  <si>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</si>
  <si>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</si>
  <si>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</si>
  <si>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</si>
  <si>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</si>
  <si>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</si>
  <si>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</si>
  <si>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</si>
  <si>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</si>
  <si>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</si>
  <si>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</si>
  <si>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</si>
  <si>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</si>
  <si>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</si>
  <si>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</si>
  <si>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</si>
  <si>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</si>
  <si>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</si>
  <si>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</si>
  <si>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</si>
  <si>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</si>
  <si>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</si>
  <si>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</si>
  <si>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</si>
  <si>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</si>
  <si>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</si>
  <si>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</si>
  <si>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</si>
  <si>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</si>
  <si>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</si>
  <si>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</si>
  <si>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</si>
  <si>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</si>
  <si>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</si>
  <si>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</si>
  <si>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</si>
  <si>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</si>
  <si>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</si>
  <si>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</si>
  <si>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</si>
  <si>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</si>
  <si>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</si>
  <si>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</si>
  <si>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</si>
  <si>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</si>
  <si>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</si>
  <si>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</si>
  <si>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</si>
  <si>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</si>
  <si>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</si>
  <si>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</si>
  <si>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</si>
  <si>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</si>
  <si>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</si>
  <si>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</si>
  <si>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</si>
  <si>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</si>
  <si>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</si>
  <si>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</si>
  <si>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</si>
  <si>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</si>
  <si>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</si>
  <si>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</si>
  <si>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</si>
  <si>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</si>
  <si>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</si>
  <si>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</si>
  <si>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</si>
  <si>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</si>
  <si>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</si>
  <si>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</si>
  <si>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</si>
  <si>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</si>
  <si>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</si>
  <si>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</si>
  <si>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</si>
  <si>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</si>
  <si>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</si>
  <si>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</si>
  <si>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</si>
  <si>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</si>
  <si>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</si>
  <si>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</si>
  <si>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</si>
  <si>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</si>
  <si>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</si>
  <si>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</si>
  <si>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</si>
  <si>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</si>
  <si>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</si>
  <si>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</si>
  <si>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</si>
  <si>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</si>
  <si>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</si>
  <si>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</si>
  <si>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</si>
  <si>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</si>
  <si>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</si>
  <si>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</si>
  <si>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</si>
  <si>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</si>
  <si>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</si>
  <si>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</si>
  <si>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</si>
  <si>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</si>
  <si>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</si>
  <si>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</si>
  <si>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</si>
  <si>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</si>
  <si>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</si>
  <si>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</si>
  <si>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</si>
  <si>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</si>
  <si>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</si>
  <si>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</si>
  <si>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</si>
  <si>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</si>
  <si>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</si>
  <si>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</si>
  <si>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</si>
  <si>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</si>
  <si>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</si>
  <si>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</si>
  <si>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</si>
  <si>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</si>
  <si>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</si>
  <si>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</si>
  <si>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</si>
  <si>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</si>
  <si>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</si>
  <si>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</si>
  <si>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</si>
  <si>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</si>
  <si>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</si>
  <si>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</si>
  <si>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</si>
  <si>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</si>
  <si>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</si>
  <si>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</si>
  <si>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</si>
  <si>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</si>
  <si>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</si>
  <si>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</si>
  <si>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</si>
  <si>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</si>
  <si>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</si>
  <si>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</si>
  <si>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</si>
  <si>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</si>
  <si>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</si>
  <si>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</si>
  <si>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</si>
  <si>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</si>
  <si>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</si>
  <si>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</si>
  <si>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</si>
  <si>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</si>
  <si>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</si>
  <si>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</si>
  <si>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</si>
  <si>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</si>
  <si>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</si>
  <si>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</si>
  <si>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</si>
  <si>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</si>
  <si>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</si>
  <si>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</si>
  <si>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</si>
  <si>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</si>
  <si>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</si>
  <si>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</si>
  <si>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</si>
  <si>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</si>
  <si>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</si>
  <si>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</si>
  <si>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</si>
  <si>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</si>
  <si>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</si>
  <si>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</si>
  <si>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</si>
  <si>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</si>
  <si>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</si>
  <si>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</si>
  <si>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</si>
  <si>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</si>
  <si>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</si>
  <si>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</si>
  <si>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</si>
  <si>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</si>
  <si>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</si>
  <si>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</si>
  <si>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</si>
  <si>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</si>
  <si>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</si>
  <si>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</si>
  <si>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</si>
  <si>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</si>
  <si>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</si>
  <si>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</si>
  <si>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</si>
  <si>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</si>
  <si>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</si>
  <si>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</si>
  <si>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</si>
  <si>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</si>
  <si>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</si>
  <si>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</si>
  <si>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</si>
  <si>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</si>
  <si>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</si>
  <si>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</si>
  <si>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</si>
  <si>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</si>
  <si>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</si>
  <si>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</si>
  <si>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</si>
  <si>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</si>
  <si>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</si>
  <si>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</si>
  <si>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</si>
  <si>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</si>
  <si>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</si>
  <si>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</si>
  <si>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</si>
  <si>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</si>
  <si>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</si>
  <si>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</si>
  <si>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</si>
  <si>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</si>
  <si>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</si>
  <si>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</si>
  <si>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</si>
  <si>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</si>
  <si>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</si>
  <si>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</si>
  <si>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</si>
  <si>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</si>
  <si>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</si>
  <si>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</si>
  <si>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</si>
  <si>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</si>
  <si>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</si>
  <si>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</si>
  <si>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</si>
  <si>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</si>
  <si>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</si>
  <si>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</si>
  <si>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</si>
  <si>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</si>
  <si>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</si>
  <si>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</si>
  <si>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</si>
  <si>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</si>
  <si>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</si>
  <si>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</si>
  <si>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</si>
  <si>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</si>
  <si>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</si>
  <si>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</si>
  <si>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</si>
  <si>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</si>
  <si>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</si>
  <si>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</si>
  <si>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</si>
  <si>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</si>
  <si>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</si>
  <si>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</si>
  <si>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</si>
  <si>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</si>
  <si>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</si>
  <si>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</si>
  <si>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</si>
  <si>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</si>
  <si>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</si>
  <si>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</si>
  <si>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</si>
  <si>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</si>
  <si>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</si>
  <si>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</si>
  <si>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</si>
  <si>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</si>
  <si>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</si>
  <si>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</si>
  <si>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</si>
  <si>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</si>
  <si>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</si>
  <si>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</si>
  <si>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</si>
  <si>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</si>
  <si>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</si>
  <si>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</si>
  <si>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</si>
  <si>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</si>
  <si>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</si>
  <si>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</si>
  <si>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</si>
  <si>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</si>
  <si>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</si>
  <si>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</si>
  <si>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</si>
  <si>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</si>
  <si>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</si>
  <si>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</si>
  <si>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</si>
  <si>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</si>
  <si>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</si>
  <si>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</si>
  <si>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</si>
  <si>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</si>
  <si>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</si>
  <si>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</si>
  <si>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</si>
  <si>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</si>
  <si>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</si>
  <si>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</si>
  <si>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</si>
  <si>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</si>
  <si>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</si>
  <si>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</si>
  <si>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</si>
  <si>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</si>
  <si>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</si>
  <si>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</si>
  <si>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</si>
  <si>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</si>
  <si>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</si>
  <si>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</si>
  <si>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</si>
  <si>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</si>
  <si>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</si>
  <si>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</si>
  <si>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</si>
  <si>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</si>
  <si>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</si>
  <si>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</si>
  <si>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</si>
  <si>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</si>
  <si>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</si>
  <si>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</si>
  <si>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</si>
  <si>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</si>
  <si>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</si>
  <si>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</si>
  <si>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</si>
  <si>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</si>
  <si>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</si>
  <si>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</si>
  <si>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</si>
  <si>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</si>
  <si>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</si>
  <si>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</si>
  <si>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</si>
  <si>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</si>
  <si>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</si>
  <si>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</si>
  <si>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</si>
  <si>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</si>
  <si>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</si>
  <si>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</si>
  <si>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</si>
  <si>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</si>
  <si>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</si>
  <si>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</si>
  <si>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</si>
  <si>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</si>
  <si>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</si>
  <si>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</si>
  <si>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</si>
  <si>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</si>
  <si>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</si>
  <si>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</si>
  <si>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</si>
  <si>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</si>
  <si>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</si>
  <si>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</si>
  <si>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</si>
  <si>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</si>
  <si>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</si>
  <si>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</si>
  <si>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</si>
  <si>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</si>
  <si>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</si>
  <si>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</si>
  <si>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</si>
  <si>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</si>
  <si>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</si>
  <si>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</si>
  <si>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</si>
  <si>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</si>
  <si>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</si>
  <si>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</si>
  <si>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</si>
  <si>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</si>
  <si>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</si>
  <si>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</si>
  <si>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</si>
  <si>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</si>
  <si>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</si>
  <si>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</si>
  <si>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</si>
  <si>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</si>
  <si>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</si>
  <si>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</si>
  <si>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</si>
  <si>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</si>
  <si>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</si>
  <si>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</si>
  <si>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</si>
  <si>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</si>
  <si>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</si>
  <si>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</si>
  <si>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</si>
  <si>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</si>
  <si>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</si>
  <si>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</si>
  <si>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</si>
  <si>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</si>
  <si>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</si>
  <si>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</si>
  <si>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</si>
  <si>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</si>
  <si>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</si>
  <si>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</si>
  <si>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</si>
  <si>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</si>
  <si>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</si>
  <si>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</si>
  <si>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</si>
  <si>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</si>
  <si>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</si>
  <si>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</si>
  <si>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</si>
  <si>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</si>
  <si>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</si>
  <si>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</si>
  <si>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</si>
  <si>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</si>
  <si>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</si>
  <si>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</si>
  <si>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</si>
  <si>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</si>
  <si>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</si>
  <si>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</si>
  <si>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</si>
  <si>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</si>
  <si>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</si>
  <si>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</si>
  <si>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</si>
  <si>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</si>
  <si>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</si>
  <si>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</si>
  <si>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</si>
  <si>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</si>
  <si>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</si>
  <si>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</si>
  <si>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</si>
  <si>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</si>
  <si>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</si>
  <si>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</si>
  <si>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</si>
  <si>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</si>
  <si>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</si>
  <si>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</si>
  <si>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</si>
  <si>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</si>
  <si>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</si>
  <si>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</si>
  <si>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</si>
  <si>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</si>
  <si>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</si>
  <si>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</si>
  <si>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</si>
  <si>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</si>
  <si>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</si>
  <si>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</si>
  <si>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</si>
  <si>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</si>
  <si>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</si>
  <si>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</si>
  <si>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</si>
  <si>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</si>
  <si>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</si>
  <si>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</si>
  <si>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</si>
  <si>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</si>
  <si>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</si>
  <si>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</si>
  <si>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</si>
  <si>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</si>
  <si>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</si>
  <si>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</si>
  <si>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</si>
  <si>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</si>
  <si>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</si>
  <si>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</si>
  <si>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</si>
  <si>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</si>
  <si>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</si>
  <si>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</si>
  <si>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</si>
  <si>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</si>
  <si>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</si>
  <si>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</si>
  <si>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</si>
  <si>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</si>
  <si>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</si>
  <si>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</si>
  <si>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</si>
  <si>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</si>
  <si>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</si>
  <si>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</si>
  <si>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</si>
  <si>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</si>
  <si>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</si>
  <si>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</si>
  <si>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</si>
  <si>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</si>
  <si>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</si>
  <si>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</si>
  <si>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</si>
  <si>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</si>
  <si>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</si>
  <si>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</si>
  <si>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</si>
  <si>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</si>
  <si>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</si>
  <si>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</si>
  <si>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</si>
  <si>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</si>
  <si>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</si>
  <si>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</si>
  <si>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</si>
  <si>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</si>
  <si>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</si>
  <si>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</si>
  <si>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</si>
  <si>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</si>
  <si>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</si>
  <si>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</si>
  <si>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</si>
  <si>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</si>
  <si>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</si>
  <si>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</si>
  <si>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</si>
  <si>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</si>
  <si>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</si>
  <si>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</si>
  <si>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</si>
  <si>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</si>
  <si>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</si>
  <si>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</si>
  <si>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</si>
  <si>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</si>
  <si>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</si>
  <si>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</si>
  <si>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</si>
  <si>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</si>
  <si>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</si>
  <si>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</si>
  <si>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</si>
  <si>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</si>
  <si>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</si>
  <si>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</si>
  <si>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</si>
  <si>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</si>
  <si>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</si>
  <si>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</si>
  <si>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</si>
  <si>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</si>
  <si>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</si>
  <si>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</si>
  <si>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</si>
  <si>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</si>
  <si>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</si>
  <si>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</si>
  <si>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</si>
  <si>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</si>
  <si>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</si>
  <si>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</si>
  <si>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</si>
  <si>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</si>
  <si>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</si>
  <si>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</si>
  <si>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</si>
  <si>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</si>
  <si>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</si>
  <si>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</si>
  <si>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</si>
  <si>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</si>
  <si>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</si>
  <si>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</si>
  <si>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</si>
  <si>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</si>
  <si>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</si>
  <si>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</si>
  <si>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</si>
  <si>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</si>
  <si>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</si>
  <si>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</si>
  <si>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</si>
  <si>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</si>
  <si>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</si>
  <si>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</si>
  <si>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</si>
  <si>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</si>
  <si>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</si>
  <si>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</si>
  <si>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</si>
  <si>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</si>
  <si>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</si>
  <si>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</si>
  <si>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</si>
  <si>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</si>
  <si>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</si>
  <si>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</si>
  <si>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</si>
  <si>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</si>
  <si>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</si>
  <si>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</si>
  <si>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</si>
  <si>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</si>
  <si>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</si>
  <si>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</si>
  <si>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</si>
  <si>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</si>
  <si>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</si>
  <si>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</si>
  <si>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</si>
  <si>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</si>
  <si>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</si>
  <si>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</si>
  <si>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</si>
  <si>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</si>
  <si>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</si>
  <si>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</si>
  <si>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</si>
  <si>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</si>
  <si>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</si>
  <si>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</si>
  <si>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</si>
  <si>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</si>
  <si>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</si>
  <si>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</si>
  <si>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</si>
  <si>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</si>
  <si>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</si>
  <si>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</si>
  <si>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</si>
  <si>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</si>
  <si>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</si>
  <si>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</si>
  <si>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</si>
  <si>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</si>
  <si>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</si>
  <si>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</si>
  <si>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</si>
  <si>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</si>
  <si>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</si>
  <si>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</si>
  <si>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</si>
  <si>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</si>
  <si>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</si>
  <si>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</si>
  <si>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</si>
  <si>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</si>
  <si>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</si>
  <si>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</si>
  <si>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</si>
  <si>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</si>
  <si>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</si>
  <si>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</si>
  <si>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</si>
  <si>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</si>
  <si>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</si>
  <si>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</si>
  <si>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</si>
  <si>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</si>
  <si>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</si>
  <si>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</si>
  <si>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</si>
  <si>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</si>
  <si>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</si>
  <si>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</si>
  <si>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</si>
  <si>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</si>
  <si>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</si>
  <si>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</si>
  <si>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</si>
  <si>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</si>
  <si>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</si>
  <si>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</si>
  <si>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</si>
  <si>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</si>
  <si>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</si>
  <si>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</si>
  <si>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</si>
  <si>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</si>
  <si>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</si>
  <si>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</si>
  <si>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</si>
  <si>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</si>
  <si>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</si>
  <si>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</si>
  <si>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</si>
  <si>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</si>
  <si>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</si>
  <si>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</si>
  <si>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</si>
  <si>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</si>
  <si>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</si>
  <si>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</si>
  <si>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</si>
  <si>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</si>
  <si>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</si>
  <si>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</si>
  <si>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</si>
  <si>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</si>
  <si>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</si>
  <si>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</si>
  <si>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</si>
  <si>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</si>
  <si>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</si>
  <si>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</si>
  <si>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</si>
  <si>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</si>
  <si>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</si>
  <si>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</si>
  <si>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</si>
  <si>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</si>
  <si>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</si>
  <si>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</si>
  <si>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</si>
  <si>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</si>
  <si>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</si>
  <si>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</si>
  <si>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</si>
  <si>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</si>
  <si>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</si>
  <si>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</si>
  <si>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</si>
  <si>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</si>
  <si>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</si>
  <si>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</si>
  <si>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</si>
  <si>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</si>
  <si>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</si>
  <si>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</si>
  <si>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</si>
  <si>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</si>
  <si>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</si>
  <si>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</si>
  <si>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</si>
  <si>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</si>
  <si>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</si>
  <si>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</si>
  <si>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</si>
  <si>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</si>
  <si>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</si>
  <si>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</si>
  <si>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</si>
  <si>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</si>
  <si>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</si>
  <si>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</si>
  <si>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</si>
  <si>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</si>
  <si>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</si>
  <si>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</si>
  <si>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</si>
  <si>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</si>
  <si>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</si>
  <si>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</si>
  <si>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</si>
  <si>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</si>
  <si>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</si>
  <si>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</si>
  <si>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</si>
  <si>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</si>
  <si>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</si>
  <si>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</si>
  <si>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</si>
  <si>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</si>
  <si>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</si>
  <si>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</si>
  <si>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</si>
  <si>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</si>
  <si>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</si>
  <si>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</si>
  <si>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</si>
  <si>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</si>
  <si>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</si>
  <si>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</si>
  <si>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</si>
  <si>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</si>
  <si>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</si>
  <si>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</si>
  <si>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</si>
  <si>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</si>
  <si>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</si>
  <si>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</si>
  <si>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</si>
  <si>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</si>
  <si>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</si>
  <si>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</si>
  <si>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</si>
  <si>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</si>
  <si>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</si>
  <si>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</si>
  <si>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</si>
  <si>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</si>
  <si>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</si>
  <si>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</si>
  <si>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</si>
  <si>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</si>
  <si>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</si>
  <si>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</si>
  <si>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</si>
  <si>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</si>
  <si>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</si>
  <si>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</si>
  <si>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</si>
  <si>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</si>
  <si>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</si>
  <si>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</si>
  <si>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</si>
  <si>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</si>
  <si>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</si>
  <si>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</si>
  <si>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</si>
  <si>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</si>
  <si>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</si>
  <si>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</si>
  <si>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</si>
  <si>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</si>
  <si>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</si>
  <si>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</si>
  <si>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</si>
  <si>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</si>
  <si>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</si>
  <si>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</si>
  <si>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</si>
  <si>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</si>
  <si>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</si>
  <si>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</si>
  <si>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</si>
  <si>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</si>
  <si>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</si>
  <si>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</si>
  <si>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</si>
  <si>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</si>
  <si>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</si>
  <si>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</si>
  <si>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</si>
  <si>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</si>
  <si>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</si>
  <si>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</si>
  <si>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</si>
  <si>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</si>
  <si>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</si>
  <si>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</si>
  <si>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</si>
  <si>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</si>
  <si>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</si>
  <si>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</si>
  <si>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</si>
  <si>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</si>
  <si>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</si>
  <si>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</si>
  <si>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</si>
  <si>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</si>
  <si>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</si>
  <si>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</si>
  <si>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</si>
  <si>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</si>
  <si>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</si>
  <si>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</si>
  <si>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</si>
  <si>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</si>
  <si>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</si>
  <si>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</si>
  <si>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</si>
  <si>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</si>
  <si>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</si>
  <si>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</si>
  <si>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</si>
  <si>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</si>
  <si>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</si>
  <si>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</si>
  <si>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</si>
  <si>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</si>
  <si>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</si>
  <si>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</si>
  <si>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</si>
  <si>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</si>
  <si>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</si>
  <si>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</si>
  <si>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</si>
  <si>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</si>
  <si>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</si>
  <si>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</si>
  <si>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</si>
  <si>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</si>
  <si>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</si>
  <si>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</si>
  <si>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</si>
  <si>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</si>
  <si>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</si>
  <si>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</si>
  <si>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</si>
  <si>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</si>
  <si>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</si>
  <si>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</si>
  <si>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</si>
  <si>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</si>
  <si>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</si>
  <si>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</si>
  <si>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</si>
  <si>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</si>
  <si>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</si>
  <si>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</si>
  <si>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</si>
  <si>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</si>
  <si>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</si>
  <si>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</si>
  <si>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</si>
  <si>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</si>
  <si>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</si>
  <si>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</si>
  <si>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</si>
  <si>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</si>
  <si>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</si>
  <si>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</si>
  <si>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</si>
  <si>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</si>
  <si>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</si>
  <si>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</si>
  <si>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</si>
  <si>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</si>
  <si>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</si>
  <si>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</si>
  <si>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</si>
  <si>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</si>
  <si>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</si>
  <si>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</si>
  <si>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</si>
  <si>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</si>
  <si>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</si>
  <si>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</si>
  <si>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</si>
  <si>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</si>
  <si>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</si>
  <si>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</si>
  <si>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</si>
  <si>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</si>
  <si>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</si>
  <si>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</si>
  <si>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</si>
  <si>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</si>
  <si>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</si>
  <si>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</si>
  <si>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</si>
  <si>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</si>
  <si>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</si>
  <si>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</si>
  <si>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</si>
  <si>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</si>
  <si>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</si>
  <si>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</si>
  <si>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</si>
  <si>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</si>
  <si>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</si>
  <si>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</si>
  <si>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</si>
  <si>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</si>
  <si>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</si>
  <si>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</si>
  <si>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</si>
  <si>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</si>
  <si>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</si>
  <si>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</si>
  <si>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</si>
  <si>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</si>
  <si>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</si>
  <si>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</si>
  <si>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</si>
  <si>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</si>
  <si>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</si>
  <si>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</si>
  <si>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</si>
  <si>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</si>
  <si>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</si>
  <si>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</si>
  <si>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</si>
  <si>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</si>
  <si>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</si>
  <si>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</si>
  <si>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</si>
  <si>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</si>
  <si>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</si>
  <si>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</si>
  <si>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</si>
  <si>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</si>
  <si>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</si>
  <si>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</si>
  <si>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</si>
  <si>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</si>
  <si>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</si>
  <si>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</si>
  <si>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</si>
  <si>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</si>
  <si>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</si>
  <si>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</si>
  <si>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</si>
  <si>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</si>
  <si>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</si>
  <si>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</si>
  <si>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</si>
  <si>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</si>
  <si>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</si>
  <si>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</si>
  <si>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</si>
  <si>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</si>
  <si>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</si>
  <si>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</si>
  <si>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</si>
  <si>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</si>
  <si>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</si>
  <si>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</si>
  <si>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</si>
  <si>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</si>
  <si>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</si>
  <si>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</si>
  <si>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</si>
  <si>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</si>
  <si>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</si>
  <si>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</si>
  <si>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</si>
  <si>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</si>
  <si>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</si>
  <si>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</si>
  <si>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</si>
  <si>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</si>
  <si>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</si>
  <si>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</si>
  <si>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</si>
  <si>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</si>
  <si>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</si>
  <si>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</si>
  <si>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</si>
  <si>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</si>
  <si>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</si>
  <si>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</si>
  <si>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</si>
  <si>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</si>
  <si>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</si>
  <si>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</si>
  <si>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</si>
  <si>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</si>
  <si>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</si>
  <si>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</si>
  <si>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</si>
  <si>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</si>
  <si>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</si>
  <si>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</si>
  <si>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</si>
  <si>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</si>
  <si>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</si>
  <si>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</si>
  <si>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</si>
  <si>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</si>
  <si>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</si>
  <si>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</si>
  <si>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</si>
  <si>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</si>
  <si>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</si>
  <si>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</si>
  <si>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</si>
  <si>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</si>
  <si>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</si>
  <si>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</si>
  <si>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</si>
  <si>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</si>
  <si>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</si>
  <si>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</si>
  <si>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</si>
  <si>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</si>
  <si>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</si>
  <si>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</si>
  <si>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</si>
  <si>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</si>
  <si>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</si>
  <si>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</si>
  <si>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</si>
  <si>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</si>
  <si>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</si>
  <si>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</si>
  <si>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</si>
  <si>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</si>
  <si>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</si>
  <si>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</si>
  <si>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</si>
  <si>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</si>
  <si>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</si>
  <si>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</si>
  <si>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</si>
  <si>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</si>
  <si>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</si>
  <si>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</si>
  <si>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</si>
  <si>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</si>
  <si>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</si>
  <si>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</si>
  <si>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</si>
  <si>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</si>
  <si>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</si>
  <si>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</si>
  <si>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</si>
  <si>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</si>
  <si>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</si>
  <si>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</si>
  <si>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</si>
  <si>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</si>
  <si>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</si>
  <si>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</si>
  <si>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</si>
  <si>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</si>
  <si>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</si>
  <si>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</si>
  <si>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</si>
  <si>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</si>
  <si>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</si>
  <si>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</si>
  <si>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</si>
  <si>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</si>
  <si>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</si>
  <si>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</si>
  <si>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</si>
  <si>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</si>
  <si>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</si>
  <si>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</si>
  <si>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</si>
  <si>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</si>
  <si>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</si>
  <si>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</si>
  <si>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</si>
  <si>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</si>
  <si>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</si>
  <si>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</si>
  <si>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</si>
  <si>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</si>
  <si>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</si>
  <si>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</si>
  <si>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</si>
  <si>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</si>
  <si>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</si>
  <si>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</si>
  <si>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</si>
  <si>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</si>
  <si>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</si>
  <si>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</si>
  <si>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</si>
  <si>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</si>
  <si>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</si>
  <si>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</si>
  <si>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</si>
  <si>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</si>
  <si>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</si>
  <si>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</si>
  <si>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</si>
  <si>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</si>
  <si>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</si>
  <si>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</si>
  <si>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</si>
  <si>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</si>
  <si>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</si>
  <si>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</si>
  <si>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</si>
  <si>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</si>
  <si>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</si>
  <si>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</si>
  <si>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</si>
  <si>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</si>
  <si>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</si>
  <si>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</si>
  <si>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</si>
  <si>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</si>
  <si>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</si>
  <si>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</si>
  <si>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</si>
  <si>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</si>
  <si>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</si>
  <si>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</si>
  <si>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</si>
  <si>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</si>
  <si>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</si>
  <si>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</si>
  <si>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</si>
  <si>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</si>
  <si>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</si>
  <si>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</si>
  <si>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</si>
  <si>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</si>
  <si>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</si>
  <si>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</si>
  <si>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</si>
  <si>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</si>
  <si>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</si>
  <si>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</si>
  <si>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</si>
  <si>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</si>
  <si>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</si>
  <si>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</si>
  <si>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</si>
  <si>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</si>
  <si>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</si>
  <si>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</si>
  <si>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</si>
  <si>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</si>
  <si>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</si>
  <si>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</si>
  <si>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</si>
  <si>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</si>
  <si>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</si>
  <si>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</si>
  <si>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</si>
  <si>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</si>
  <si>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</si>
  <si>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</si>
  <si>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</si>
  <si>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</si>
  <si>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</si>
  <si>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</si>
  <si>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</si>
  <si>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</si>
  <si>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</si>
  <si>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</si>
  <si>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</si>
  <si>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</si>
  <si>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</si>
  <si>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</si>
  <si>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</si>
  <si>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</si>
  <si>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</si>
  <si>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</si>
  <si>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</si>
  <si>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</si>
  <si>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</si>
  <si>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</si>
  <si>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</si>
  <si>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</si>
  <si>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</si>
  <si>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</si>
  <si>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</si>
  <si>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</si>
  <si>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</si>
  <si>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</si>
  <si>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</si>
  <si>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</si>
  <si>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</si>
  <si>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</si>
  <si>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</si>
  <si>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</si>
  <si>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</si>
  <si>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</si>
  <si>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</si>
  <si>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</si>
  <si>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</si>
  <si>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</si>
  <si>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</si>
  <si>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</si>
  <si>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</si>
  <si>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</si>
  <si>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</si>
  <si>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</si>
  <si>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</si>
  <si>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</si>
  <si>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</si>
  <si>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</si>
  <si>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</si>
  <si>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</si>
  <si>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</si>
  <si>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</si>
  <si>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</si>
  <si>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</si>
  <si>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</si>
  <si>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</si>
  <si>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</si>
  <si>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</si>
  <si>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</si>
  <si>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</si>
  <si>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</si>
  <si>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</si>
  <si>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</si>
  <si>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</si>
  <si>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</si>
  <si>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</si>
  <si>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</si>
  <si>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</si>
  <si>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</si>
  <si>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</si>
  <si>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</si>
  <si>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</si>
  <si>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</si>
  <si>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</si>
  <si>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</si>
  <si>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</si>
  <si>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</si>
  <si>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</si>
  <si>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</si>
  <si>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</si>
  <si>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</si>
  <si>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</si>
  <si>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</si>
  <si>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</si>
  <si>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</si>
  <si>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</si>
  <si>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</si>
  <si>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</si>
  <si>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</si>
  <si>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</si>
  <si>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</si>
  <si>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</si>
  <si>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</si>
  <si>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</si>
  <si>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</si>
  <si>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</si>
  <si>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</si>
  <si>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</si>
  <si>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</si>
  <si>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</si>
  <si>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</si>
  <si>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</si>
  <si>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</si>
  <si>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</si>
  <si>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</si>
  <si>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</si>
  <si>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</si>
  <si>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</si>
  <si>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</si>
  <si>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</si>
  <si>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</si>
  <si>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</si>
  <si>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</si>
  <si>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</si>
  <si>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</si>
  <si>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</si>
  <si>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</si>
  <si>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</si>
  <si>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</si>
  <si>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</si>
  <si>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</si>
  <si>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</si>
  <si>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</si>
  <si>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</si>
  <si>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</si>
  <si>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</si>
  <si>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</si>
  <si>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</si>
  <si>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</si>
  <si>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</si>
  <si>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</si>
  <si>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</si>
  <si>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</si>
  <si>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</si>
  <si>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</si>
  <si>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</si>
  <si>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</si>
  <si>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</si>
  <si>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</si>
  <si>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</si>
  <si>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</si>
  <si>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</si>
  <si>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</si>
  <si>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</si>
  <si>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</si>
  <si>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</si>
  <si>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</si>
  <si>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</si>
  <si>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</si>
  <si>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</si>
  <si>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</si>
  <si>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</si>
  <si>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</si>
  <si>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</si>
  <si>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</si>
  <si>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</si>
  <si>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</si>
  <si>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</si>
  <si>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</si>
  <si>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</si>
  <si>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</si>
  <si>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</si>
  <si>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</si>
  <si>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</si>
  <si>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</si>
  <si>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</si>
  <si>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</si>
  <si>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</si>
  <si>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</si>
  <si>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</si>
  <si>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</si>
  <si>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</si>
  <si>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</si>
  <si>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</si>
  <si>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</si>
  <si>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</si>
  <si>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</si>
  <si>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</si>
  <si>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</si>
  <si>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</si>
  <si>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</si>
  <si>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</si>
  <si>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</si>
  <si>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</si>
  <si>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</si>
  <si>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</si>
  <si>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</si>
  <si>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</si>
  <si>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</si>
  <si>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</si>
  <si>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</si>
  <si>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</si>
  <si>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</si>
  <si>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</si>
  <si>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</si>
  <si>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</si>
  <si>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</si>
  <si>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</si>
  <si>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</si>
  <si>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</si>
  <si>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</si>
  <si>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</si>
  <si>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</si>
  <si>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</si>
  <si>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</si>
  <si>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</si>
  <si>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</si>
  <si>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</si>
  <si>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</si>
  <si>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</si>
  <si>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</si>
  <si>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</si>
  <si>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</si>
  <si>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</si>
  <si>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</si>
  <si>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</si>
  <si>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</si>
  <si>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</si>
  <si>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</si>
  <si>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</si>
  <si>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</si>
  <si>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</si>
  <si>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</si>
  <si>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</si>
  <si>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</si>
  <si>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</si>
  <si>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</si>
  <si>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</si>
  <si>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</si>
  <si>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</si>
  <si>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</si>
  <si>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</si>
  <si>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</si>
  <si>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</si>
  <si>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</si>
  <si>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</si>
  <si>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</si>
  <si>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</si>
  <si>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</si>
  <si>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</si>
  <si>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</si>
  <si>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</si>
  <si>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</si>
  <si>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</si>
  <si>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</si>
  <si>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</si>
  <si>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</si>
  <si>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</si>
  <si>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</si>
  <si>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</si>
  <si>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</si>
  <si>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</si>
  <si>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</si>
  <si>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</si>
  <si>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</si>
  <si>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</si>
  <si>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</si>
  <si>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</si>
  <si>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</si>
  <si>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</si>
  <si>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</si>
  <si>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</si>
  <si>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</si>
  <si>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</si>
  <si>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</si>
  <si>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</si>
  <si>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</si>
  <si>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</si>
  <si>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</si>
  <si>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</si>
  <si>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</si>
  <si>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</si>
  <si>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</si>
  <si>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</si>
  <si>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</si>
  <si>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</si>
  <si>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</si>
  <si>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</si>
  <si>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</si>
  <si>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</si>
  <si>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</si>
  <si>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</si>
  <si>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</si>
  <si>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</si>
  <si>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</si>
  <si>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</si>
  <si>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</si>
  <si>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</si>
  <si>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</si>
  <si>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</si>
  <si>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</si>
  <si>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</si>
  <si>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</si>
  <si>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</si>
  <si>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</si>
  <si>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</si>
  <si>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</si>
  <si>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</si>
  <si>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</si>
  <si>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</si>
  <si>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</si>
  <si>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</si>
  <si>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</si>
  <si>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</si>
  <si>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</si>
  <si>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</si>
  <si>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</si>
  <si>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</si>
  <si>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</si>
  <si>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</si>
  <si>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</si>
  <si>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</si>
  <si>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</si>
  <si>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</si>
  <si>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</si>
  <si>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</si>
  <si>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</si>
  <si>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</si>
  <si>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</si>
  <si>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</si>
  <si>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</si>
  <si>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</si>
  <si>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</si>
  <si>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</si>
  <si>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</si>
  <si>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</si>
  <si>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</si>
  <si>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</si>
  <si>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</si>
  <si>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</si>
  <si>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</si>
  <si>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</si>
  <si>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</si>
  <si>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</si>
  <si>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</si>
  <si>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</si>
  <si>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</si>
  <si>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</si>
  <si>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</si>
  <si>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</si>
  <si>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</si>
  <si>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</si>
  <si>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</si>
  <si>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</si>
  <si>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</si>
  <si>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</si>
  <si>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</si>
  <si>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</si>
  <si>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</si>
  <si>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</si>
  <si>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</si>
  <si>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</si>
  <si>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</si>
  <si>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</si>
  <si>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</si>
  <si>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</si>
  <si>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</si>
  <si>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</si>
  <si>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</si>
  <si>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</si>
  <si>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</si>
  <si>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</si>
  <si>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</si>
  <si>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</si>
  <si>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</si>
  <si>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</si>
  <si>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</si>
  <si>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</si>
  <si>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</si>
  <si>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</si>
  <si>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</si>
  <si>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</si>
  <si>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</si>
  <si>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</si>
  <si>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</si>
  <si>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</si>
  <si>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</si>
  <si>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</si>
  <si>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</si>
  <si>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</si>
  <si>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</si>
  <si>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</si>
  <si>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</si>
  <si>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</si>
  <si>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</si>
  <si>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</si>
  <si>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</si>
  <si>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</si>
  <si>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</si>
  <si>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</si>
  <si>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</si>
  <si>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</si>
  <si>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</si>
  <si>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</si>
  <si>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</si>
  <si>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</si>
  <si>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</si>
  <si>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</si>
  <si>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</si>
  <si>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</si>
  <si>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</si>
  <si>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</si>
  <si>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</si>
  <si>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</si>
  <si>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</si>
  <si>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</si>
  <si>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</si>
  <si>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</si>
  <si>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</si>
  <si>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</si>
  <si>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</si>
  <si>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</si>
  <si>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</si>
  <si>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</si>
  <si>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</si>
  <si>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</si>
  <si>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</si>
  <si>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</si>
  <si>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</si>
  <si>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</si>
  <si>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</si>
  <si>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</si>
  <si>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</si>
  <si>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</si>
  <si>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</si>
  <si>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</si>
  <si>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</si>
  <si>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</si>
  <si>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</si>
  <si>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</si>
  <si>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</si>
  <si>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</si>
  <si>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</si>
  <si>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</si>
  <si>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</si>
  <si>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</si>
  <si>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</si>
  <si>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</si>
  <si>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</si>
  <si>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</si>
  <si>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</si>
  <si>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</si>
  <si>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</si>
  <si>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</si>
  <si>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</si>
  <si>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</si>
  <si>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</si>
  <si>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</si>
  <si>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</si>
  <si>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</si>
  <si>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</si>
  <si>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</si>
  <si>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</si>
  <si>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</si>
  <si>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</si>
  <si>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</si>
  <si>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</si>
  <si>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</si>
  <si>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</si>
  <si>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</si>
  <si>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</si>
  <si>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</si>
  <si>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</si>
  <si>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</si>
  <si>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</si>
  <si>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</si>
  <si>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</si>
  <si>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</si>
  <si>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</si>
  <si>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</si>
  <si>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</si>
  <si>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</si>
  <si>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</si>
  <si>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</si>
  <si>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</si>
  <si>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</si>
  <si>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</si>
  <si>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</si>
  <si>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</si>
  <si>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</si>
  <si>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</si>
  <si>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</si>
  <si>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</si>
  <si>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</si>
  <si>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</si>
  <si>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</si>
  <si>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</si>
  <si>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</si>
  <si>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</si>
  <si>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</si>
  <si>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</si>
  <si>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</si>
  <si>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</si>
  <si>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</si>
  <si>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</si>
  <si>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</si>
  <si>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</si>
  <si>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</si>
  <si>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</si>
  <si>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</si>
  <si>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</si>
  <si>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</si>
  <si>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</si>
  <si>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</si>
  <si>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</si>
  <si>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</si>
  <si>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</si>
  <si>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</si>
  <si>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</si>
  <si>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</si>
  <si>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</si>
  <si>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</si>
  <si>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</si>
  <si>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</si>
  <si>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</si>
  <si>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</si>
  <si>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</si>
  <si>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</si>
  <si>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</si>
  <si>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</si>
  <si>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</si>
  <si>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</si>
  <si>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</si>
  <si>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</si>
  <si>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</si>
  <si>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</si>
  <si>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</si>
  <si>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</si>
  <si>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</si>
  <si>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</si>
  <si>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</si>
  <si>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</si>
  <si>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</si>
  <si>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</si>
  <si>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</si>
  <si>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</si>
  <si>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</si>
  <si>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</si>
  <si>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</si>
  <si>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</si>
  <si>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</si>
  <si>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</si>
  <si>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</si>
  <si>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</si>
  <si>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</si>
  <si>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</si>
  <si>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</si>
  <si>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</si>
  <si>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</si>
  <si>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</si>
  <si>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</si>
  <si>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</si>
  <si>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</si>
  <si>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</si>
  <si>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</si>
  <si>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</si>
  <si>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</si>
  <si>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</si>
  <si>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</si>
  <si>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</si>
  <si>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</si>
  <si>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</si>
  <si>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</si>
  <si>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</si>
  <si>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</si>
  <si>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</si>
  <si>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</si>
  <si>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</si>
  <si>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</si>
  <si>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</si>
  <si>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</si>
  <si>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</si>
  <si>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</si>
  <si>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</si>
  <si>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</si>
  <si>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</si>
  <si>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</si>
  <si>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</si>
  <si>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</si>
  <si>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</si>
  <si>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</si>
  <si>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</si>
  <si>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</si>
  <si>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</si>
  <si>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</si>
  <si>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</si>
  <si>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</si>
  <si>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</si>
  <si>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</si>
  <si>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</si>
  <si>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</si>
  <si>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</si>
  <si>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</si>
  <si>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</si>
  <si>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</si>
  <si>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</si>
  <si>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</si>
  <si>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</si>
  <si>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</si>
  <si>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</si>
  <si>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</si>
  <si>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</si>
  <si>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</si>
  <si>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</si>
  <si>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</si>
  <si>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</si>
  <si>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</si>
  <si>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</si>
  <si>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</si>
  <si>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</si>
  <si>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</si>
  <si>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</si>
  <si>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</si>
  <si>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</si>
  <si>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</si>
  <si>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</si>
  <si>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</si>
  <si>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</si>
  <si>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</si>
  <si>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</si>
  <si>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</si>
  <si>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</si>
  <si>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</si>
  <si>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</si>
  <si>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</si>
  <si>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</si>
  <si>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</si>
  <si>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</si>
  <si>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</si>
  <si>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</si>
  <si>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</si>
  <si>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</si>
  <si>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</si>
  <si>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</si>
  <si>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</si>
  <si>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</si>
  <si>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</si>
  <si>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</si>
  <si>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</si>
  <si>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</si>
  <si>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</si>
  <si>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</si>
  <si>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</si>
  <si>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</si>
  <si>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</si>
  <si>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</si>
  <si>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</si>
  <si>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</si>
  <si>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</si>
  <si>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</si>
  <si>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</si>
  <si>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</si>
  <si>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</si>
  <si>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</si>
  <si>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</si>
  <si>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</si>
  <si>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</si>
  <si>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</si>
  <si>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</si>
  <si>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</si>
  <si>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</si>
  <si>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</si>
  <si>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</si>
  <si>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</si>
  <si>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</si>
  <si>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</si>
  <si>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</si>
  <si>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</si>
  <si>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</si>
  <si>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</si>
  <si>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</si>
  <si>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</si>
  <si>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</si>
  <si>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</si>
  <si>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</si>
  <si>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</si>
  <si>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</si>
  <si>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</si>
  <si>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</si>
  <si>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</si>
  <si>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</si>
  <si>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</si>
  <si>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</si>
  <si>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</si>
  <si>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</si>
  <si>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</si>
  <si>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</si>
  <si>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</si>
  <si>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</si>
  <si>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</si>
  <si>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</si>
  <si>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</si>
  <si>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</si>
  <si>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</si>
  <si>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</si>
  <si>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</si>
  <si>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</si>
  <si>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</si>
  <si>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</si>
  <si>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</si>
  <si>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</si>
  <si>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</si>
  <si>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</si>
  <si>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</si>
  <si>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</si>
  <si>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</si>
  <si>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</si>
  <si>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</si>
  <si>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</si>
  <si>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</si>
  <si>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</si>
  <si>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</si>
  <si>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</si>
  <si>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</si>
  <si>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</si>
  <si>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</si>
  <si>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</si>
  <si>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</si>
  <si>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</si>
  <si>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</si>
  <si>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</si>
  <si>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</si>
  <si>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</si>
  <si>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</si>
  <si>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</si>
  <si>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</si>
  <si>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</si>
  <si>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</si>
  <si>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</si>
  <si>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</si>
  <si>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</si>
  <si>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</si>
  <si>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</si>
  <si>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</si>
  <si>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</si>
  <si>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</si>
  <si>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</si>
  <si>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</si>
  <si>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</si>
  <si>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</si>
  <si>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</si>
  <si>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</si>
  <si>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</si>
  <si>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</si>
  <si>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</si>
  <si>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</si>
  <si>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</si>
  <si>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</si>
  <si>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</si>
  <si>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</si>
  <si>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</si>
  <si>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</si>
  <si>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</si>
  <si>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</si>
  <si>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</si>
  <si>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</si>
  <si>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</si>
  <si>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</si>
  <si>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</si>
  <si>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</si>
  <si>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</si>
  <si>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</si>
  <si>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</si>
  <si>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</si>
  <si>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</si>
  <si>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</si>
  <si>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</si>
  <si>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</si>
  <si>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</si>
  <si>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</si>
  <si>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</si>
  <si>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</si>
  <si>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</si>
  <si>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</si>
  <si>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</si>
  <si>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</si>
  <si>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</si>
  <si>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</si>
  <si>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</si>
  <si>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</si>
  <si>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</si>
  <si>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</si>
  <si>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</si>
  <si>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</si>
  <si>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</si>
  <si>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</si>
  <si>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</si>
  <si>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</si>
  <si>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</si>
  <si>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</si>
  <si>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</si>
  <si>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</si>
  <si>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</si>
  <si>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</si>
  <si>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</si>
  <si>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</si>
  <si>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</si>
  <si>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</si>
  <si>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</si>
  <si>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</si>
  <si>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</si>
  <si>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</si>
  <si>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</si>
  <si>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</si>
  <si>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</si>
  <si>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</si>
  <si>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</si>
  <si>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</si>
  <si>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</si>
  <si>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</si>
  <si>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</si>
  <si>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</si>
  <si>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</si>
  <si>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</si>
  <si>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</si>
  <si>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</si>
  <si>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</si>
  <si>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</si>
  <si>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</si>
  <si>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</si>
  <si>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</si>
  <si>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</si>
  <si>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</si>
  <si>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</si>
  <si>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</si>
  <si>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</si>
  <si>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</si>
  <si>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</si>
  <si>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</si>
  <si>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</si>
  <si>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</si>
  <si>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</si>
  <si>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</si>
  <si>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</si>
  <si>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</si>
  <si>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</si>
  <si>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</si>
  <si>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</si>
  <si>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</si>
  <si>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</si>
  <si>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</si>
  <si>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</si>
  <si>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</si>
  <si>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</si>
  <si>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</si>
  <si>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</si>
  <si>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</si>
  <si>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</si>
  <si>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</si>
  <si>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</si>
  <si>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</si>
  <si>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</si>
  <si>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</si>
  <si>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</si>
  <si>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</si>
  <si>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</si>
  <si>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</si>
  <si>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</si>
  <si>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</si>
  <si>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</si>
  <si>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</si>
  <si>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</si>
  <si>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</si>
  <si>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</si>
  <si>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</si>
  <si>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</si>
  <si>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</si>
  <si>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</si>
  <si>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</si>
  <si>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</si>
  <si>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</si>
  <si>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</si>
  <si>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</si>
  <si>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</si>
  <si>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</si>
  <si>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</si>
  <si>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</si>
  <si>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</si>
  <si>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</si>
  <si>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</si>
  <si>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</si>
  <si>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</si>
  <si>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</si>
  <si>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</si>
  <si>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</si>
  <si>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</si>
  <si>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</si>
  <si>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</si>
  <si>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</si>
  <si>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</si>
  <si>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</si>
  <si>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</si>
  <si>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</si>
  <si>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</si>
  <si>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</si>
  <si>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</si>
  <si>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</si>
  <si>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</si>
  <si>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</si>
  <si>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</si>
  <si>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</si>
  <si>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</si>
  <si>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</si>
  <si>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</si>
  <si>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</si>
  <si>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</si>
  <si>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</si>
  <si>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</si>
  <si>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</si>
  <si>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</si>
  <si>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</si>
  <si>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</si>
  <si>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</si>
  <si>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</si>
  <si>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</si>
  <si>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</si>
  <si>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</si>
  <si>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</si>
  <si>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</si>
  <si>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</si>
  <si>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</si>
  <si>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</si>
  <si>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</si>
  <si>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</si>
  <si>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</si>
  <si>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</si>
  <si>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</si>
  <si>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</si>
  <si>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</si>
  <si>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</si>
  <si>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</si>
  <si>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</si>
  <si>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</si>
  <si>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</si>
  <si>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</si>
  <si>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</si>
  <si>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</si>
  <si>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</si>
  <si>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</si>
  <si>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</si>
  <si>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</si>
  <si>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</si>
  <si>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</si>
  <si>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</si>
  <si>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</si>
  <si>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</si>
  <si>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</si>
  <si>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</si>
  <si>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</si>
  <si>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</si>
  <si>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</si>
  <si>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</si>
  <si>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</si>
  <si>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</si>
  <si>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</si>
  <si>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</si>
  <si>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</si>
  <si>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</si>
  <si>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</si>
  <si>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</si>
  <si>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</si>
  <si>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</si>
  <si>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</si>
  <si>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</si>
  <si>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</si>
  <si>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</si>
  <si>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</si>
  <si>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</si>
  <si>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</si>
  <si>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</si>
  <si>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</si>
  <si>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</si>
  <si>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</si>
  <si>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</si>
  <si>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</si>
  <si>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</si>
  <si>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</si>
  <si>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</si>
  <si>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</si>
  <si>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</si>
  <si>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</si>
  <si>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</si>
  <si>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</si>
  <si>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</si>
  <si>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</si>
  <si>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</si>
  <si>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</si>
  <si>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</si>
  <si>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</si>
  <si>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</si>
  <si>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</si>
  <si>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</si>
  <si>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</si>
  <si>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</si>
  <si>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</si>
  <si>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</si>
  <si>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</si>
  <si>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</si>
  <si>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</si>
  <si>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</si>
  <si>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</si>
  <si>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</si>
  <si>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</si>
  <si>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</si>
  <si>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</si>
  <si>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</si>
  <si>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</si>
  <si>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</si>
  <si>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</si>
  <si>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</si>
  <si>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</si>
  <si>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</si>
  <si>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</si>
  <si>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</si>
  <si>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</si>
  <si>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</si>
  <si>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</si>
  <si>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</si>
  <si>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</si>
  <si>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</si>
  <si>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</si>
  <si>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</si>
  <si>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</si>
  <si>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</si>
  <si>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</si>
  <si>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</si>
  <si>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</si>
  <si>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</si>
  <si>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</si>
  <si>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</si>
  <si>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</si>
  <si>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</si>
  <si>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</si>
  <si>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</si>
  <si>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</si>
  <si>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</si>
  <si>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</si>
  <si>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</si>
  <si>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</si>
  <si>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</si>
  <si>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</si>
  <si>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</si>
  <si>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</si>
  <si>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</si>
  <si>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</si>
  <si>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</si>
  <si>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</si>
  <si>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</si>
  <si>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</si>
  <si>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</si>
  <si>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</si>
  <si>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</si>
  <si>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</si>
  <si>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</si>
  <si>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</si>
  <si>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</si>
  <si>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</si>
  <si>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</si>
  <si>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</si>
  <si>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</si>
  <si>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</si>
  <si>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</si>
  <si>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</si>
  <si>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</si>
  <si>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</si>
  <si>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</si>
  <si>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</si>
  <si>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</si>
  <si>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</si>
  <si>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</si>
  <si>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</si>
  <si>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</si>
  <si>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</si>
  <si>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</si>
  <si>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</si>
  <si>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</si>
  <si>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</si>
  <si>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</si>
  <si>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</si>
  <si>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</si>
  <si>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</si>
  <si>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</si>
  <si>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</si>
  <si>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</si>
  <si>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</si>
  <si>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</si>
  <si>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</si>
  <si>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</si>
  <si>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</si>
  <si>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</si>
  <si>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</si>
  <si>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</si>
  <si>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</si>
  <si>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</si>
  <si>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</si>
  <si>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</si>
  <si>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</si>
  <si>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</si>
  <si>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</si>
  <si>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</si>
  <si>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</si>
  <si>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</si>
  <si>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</si>
  <si>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</si>
  <si>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</si>
  <si>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</si>
  <si>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</si>
  <si>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</si>
  <si>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</si>
  <si>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</si>
  <si>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</si>
  <si>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</si>
  <si>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</si>
  <si>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</si>
  <si>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</si>
  <si>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</si>
  <si>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</si>
  <si>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</si>
  <si>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</si>
  <si>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</si>
  <si>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</si>
  <si>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</si>
  <si>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</si>
  <si>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</si>
  <si>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</si>
  <si>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</si>
  <si>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</si>
  <si>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</si>
  <si>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</si>
  <si>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</si>
  <si>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</si>
  <si>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</si>
  <si>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</si>
  <si>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</si>
  <si>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</si>
  <si>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</si>
  <si>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</si>
  <si>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</si>
  <si>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</si>
  <si>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</si>
  <si>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</si>
  <si>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</si>
  <si>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</si>
  <si>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</si>
  <si>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</si>
  <si>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</si>
  <si>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</si>
  <si>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</si>
  <si>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</si>
  <si>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</si>
  <si>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</si>
  <si>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</si>
  <si>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</si>
  <si>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</si>
  <si>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</si>
  <si>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</si>
  <si>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</si>
  <si>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</si>
  <si>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</si>
  <si>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</si>
  <si>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</si>
  <si>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</si>
  <si>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</si>
  <si>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</si>
  <si>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</si>
  <si>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</si>
  <si>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</si>
  <si>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</si>
  <si>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</si>
  <si>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</si>
  <si>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</si>
  <si>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</si>
  <si>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</si>
  <si>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</si>
  <si>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</si>
  <si>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</si>
  <si>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</si>
  <si>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</si>
  <si>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</si>
  <si>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</si>
  <si>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</si>
  <si>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</si>
  <si>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</si>
  <si>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</si>
  <si>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</si>
  <si>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</si>
  <si>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</si>
  <si>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</si>
  <si>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</si>
  <si>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</si>
  <si>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</si>
  <si>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</si>
  <si>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</si>
  <si>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</si>
  <si>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</si>
  <si>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</si>
  <si>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</si>
  <si>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</si>
  <si>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</si>
  <si>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</si>
  <si>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</si>
  <si>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</si>
  <si>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</si>
  <si>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</si>
  <si>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</si>
  <si>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</si>
  <si>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</si>
  <si>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</si>
  <si>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</si>
  <si>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</si>
  <si>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</si>
  <si>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</si>
  <si>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</si>
  <si>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</si>
  <si>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</si>
  <si>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</si>
  <si>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</si>
  <si>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</si>
  <si>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</si>
  <si>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</si>
  <si>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</si>
  <si>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</si>
  <si>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</si>
  <si>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</si>
  <si>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</si>
  <si>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</si>
  <si>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</si>
  <si>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</si>
  <si>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</si>
  <si>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</si>
  <si>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</si>
  <si>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</si>
  <si>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</si>
  <si>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</si>
  <si>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</si>
  <si>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</si>
  <si>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</si>
  <si>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</si>
  <si>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</si>
  <si>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</si>
  <si>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</si>
  <si>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</si>
  <si>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</si>
  <si>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</si>
  <si>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</si>
  <si>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</si>
  <si>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</si>
  <si>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</si>
  <si>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</si>
  <si>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</si>
  <si>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</si>
  <si>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</si>
  <si>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</si>
  <si>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</si>
  <si>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</si>
  <si>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</si>
  <si>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</si>
  <si>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</si>
  <si>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</si>
  <si>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</si>
  <si>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</si>
  <si>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</si>
  <si>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</si>
  <si>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</si>
  <si>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</si>
  <si>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</si>
  <si>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</si>
  <si>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</si>
  <si>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</si>
  <si>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</si>
  <si>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</si>
  <si>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</si>
  <si>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</si>
  <si>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</si>
  <si>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</si>
  <si>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</si>
  <si>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</si>
  <si>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</si>
  <si>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</si>
  <si>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</si>
  <si>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</si>
  <si>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</si>
  <si>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</si>
  <si>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</si>
  <si>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</si>
  <si>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</si>
  <si>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</si>
  <si>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</si>
  <si>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</si>
  <si>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</si>
  <si>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</si>
  <si>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</si>
  <si>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</si>
  <si>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</si>
  <si>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</si>
  <si>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</si>
  <si>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</si>
  <si>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</si>
  <si>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</si>
  <si>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</si>
  <si>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</si>
  <si>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</si>
  <si>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</si>
  <si>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</si>
  <si>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</si>
  <si>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</si>
  <si>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</si>
  <si>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</si>
  <si>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</si>
  <si>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</si>
  <si>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</si>
  <si>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</si>
  <si>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</si>
  <si>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</si>
  <si>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</si>
  <si>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</si>
  <si>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</si>
  <si>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</si>
  <si>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</si>
  <si>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</si>
  <si>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</si>
  <si>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</si>
  <si>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</si>
  <si>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</si>
  <si>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</si>
  <si>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</si>
  <si>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</si>
  <si>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</si>
  <si>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</si>
  <si>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</si>
  <si>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</si>
  <si>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</si>
  <si>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</si>
  <si>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</si>
  <si>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</si>
  <si>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</si>
  <si>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</si>
  <si>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</si>
  <si>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</si>
  <si>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</si>
  <si>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</si>
  <si>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</si>
  <si>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</si>
  <si>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</si>
  <si>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</si>
  <si>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</si>
  <si>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</si>
  <si>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</si>
  <si>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</si>
  <si>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</si>
  <si>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</si>
  <si>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</si>
  <si>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</si>
  <si>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</si>
  <si>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</si>
  <si>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</si>
  <si>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</si>
  <si>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</si>
  <si>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</si>
  <si>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</si>
  <si>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</si>
  <si>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</si>
  <si>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</si>
  <si>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</si>
  <si>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</si>
  <si>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</si>
  <si>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</si>
  <si>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</si>
  <si>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</si>
  <si>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</si>
  <si>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</si>
  <si>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</si>
  <si>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</si>
  <si>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</si>
  <si>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</si>
  <si>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</si>
  <si>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</si>
  <si>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</si>
  <si>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</si>
  <si>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</si>
  <si>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</si>
  <si>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</si>
  <si>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</si>
  <si>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</si>
  <si>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</si>
  <si>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</si>
  <si>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</si>
  <si>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</si>
  <si>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</si>
  <si>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</si>
  <si>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</si>
  <si>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</si>
  <si>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</si>
  <si>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</si>
  <si>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</si>
  <si>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</si>
  <si>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</si>
  <si>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</si>
  <si>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</si>
  <si>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</si>
  <si>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</si>
  <si>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</si>
  <si>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</si>
  <si>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</si>
  <si>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</si>
  <si>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</si>
  <si>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</si>
  <si>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</si>
  <si>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</si>
  <si>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</si>
  <si>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</si>
  <si>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</si>
  <si>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</si>
  <si>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</si>
  <si>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</si>
  <si>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</si>
  <si>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</si>
  <si>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</si>
  <si>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</si>
  <si>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</si>
  <si>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</si>
  <si>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</si>
  <si>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</si>
  <si>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</si>
  <si>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</si>
  <si>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</si>
  <si>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</si>
  <si>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</si>
  <si>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</si>
  <si>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</si>
  <si>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</si>
  <si>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</si>
  <si>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</si>
  <si>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</si>
  <si>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</si>
  <si>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</si>
  <si>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</si>
  <si>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</si>
  <si>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</si>
  <si>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</si>
  <si>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</si>
  <si>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</si>
  <si>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</si>
  <si>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</si>
  <si>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</si>
  <si>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</si>
  <si>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</si>
  <si>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</si>
  <si>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</si>
  <si>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</si>
  <si>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</si>
  <si>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</si>
  <si>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</si>
  <si>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</si>
  <si>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</si>
  <si>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</si>
  <si>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</si>
  <si>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</si>
  <si>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</si>
  <si>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</si>
  <si>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</si>
  <si>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</si>
  <si>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</si>
  <si>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</si>
  <si>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</si>
  <si>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</si>
  <si>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</si>
  <si>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</si>
  <si>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</si>
  <si>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</si>
  <si>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</si>
  <si>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</si>
  <si>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</si>
  <si>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</si>
  <si>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</si>
  <si>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</si>
  <si>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</si>
  <si>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</si>
  <si>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</si>
  <si>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</si>
  <si>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</si>
  <si>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</si>
  <si>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</si>
  <si>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</si>
  <si>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</si>
  <si>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</si>
  <si>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</si>
  <si>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</si>
  <si>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</si>
  <si>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</si>
  <si>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</si>
  <si>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</si>
  <si>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</si>
  <si>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</si>
  <si>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</si>
  <si>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</si>
  <si>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</si>
  <si>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</si>
  <si>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</si>
  <si>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</si>
  <si>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</si>
  <si>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</si>
  <si>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</si>
  <si>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</si>
  <si>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</si>
  <si>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</si>
  <si>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</si>
  <si>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</si>
  <si>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</si>
  <si>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</si>
  <si>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</si>
  <si>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</si>
  <si>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</si>
  <si>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</si>
  <si>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</si>
  <si>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</si>
  <si>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</si>
  <si>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</si>
  <si>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</si>
  <si>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</si>
  <si>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</si>
  <si>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</si>
  <si>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</si>
  <si>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</si>
  <si>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</si>
  <si>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</si>
  <si>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</si>
  <si>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</si>
  <si>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</si>
  <si>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</si>
  <si>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</si>
  <si>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</si>
  <si>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</si>
  <si>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</si>
  <si>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</si>
  <si>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</si>
  <si>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</si>
  <si>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</si>
  <si>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</si>
  <si>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</si>
  <si>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</si>
  <si>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</si>
  <si>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</si>
  <si>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</si>
  <si>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</si>
  <si>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</si>
  <si>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</si>
  <si>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</si>
  <si>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</si>
  <si>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</si>
  <si>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</si>
  <si>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</si>
  <si>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</si>
  <si>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</si>
  <si>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</si>
  <si>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</si>
  <si>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</si>
  <si>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</si>
  <si>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</si>
  <si>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</si>
  <si>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</si>
  <si>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</si>
  <si>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</si>
  <si>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</si>
  <si>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</si>
  <si>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</si>
  <si>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</si>
  <si>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</si>
  <si>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</si>
  <si>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</si>
  <si>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</si>
  <si>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</si>
  <si>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</si>
  <si>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</si>
  <si>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</si>
  <si>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</si>
  <si>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</si>
  <si>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</si>
  <si>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</si>
  <si>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</si>
  <si>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</si>
  <si>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</si>
  <si>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</si>
  <si>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</si>
  <si>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</si>
  <si>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</si>
  <si>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</si>
  <si>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</si>
  <si>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</si>
  <si>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</si>
  <si>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</si>
  <si>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</si>
  <si>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</si>
  <si>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</si>
  <si>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</si>
  <si>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</si>
  <si>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</si>
  <si>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</si>
  <si>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</si>
  <si>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</si>
  <si>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</si>
  <si>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</si>
  <si>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</si>
  <si>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</si>
  <si>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</si>
  <si>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</si>
  <si>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</si>
  <si>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</si>
  <si>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</si>
  <si>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</si>
  <si>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</si>
  <si>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</si>
  <si>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</si>
  <si>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</si>
  <si>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</si>
  <si>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</si>
  <si>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</si>
  <si>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</si>
  <si>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</si>
  <si>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</si>
  <si>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</si>
  <si>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</si>
  <si>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</si>
  <si>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</si>
  <si>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</si>
  <si>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</si>
  <si>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</si>
  <si>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</si>
  <si>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</si>
  <si>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</si>
  <si>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</si>
  <si>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</si>
  <si>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</si>
  <si>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</si>
  <si>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</si>
  <si>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</si>
  <si>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</si>
  <si>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</si>
  <si>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</si>
  <si>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</si>
  <si>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</si>
  <si>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</si>
  <si>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</si>
  <si>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</si>
  <si>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</si>
  <si>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</si>
  <si>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</si>
  <si>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</si>
  <si>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</si>
  <si>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</si>
  <si>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</si>
  <si>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</si>
  <si>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</si>
  <si>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</si>
  <si>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</si>
  <si>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</si>
  <si>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</si>
  <si>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</si>
  <si>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</si>
  <si>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</si>
  <si>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</si>
  <si>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</si>
  <si>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</si>
  <si>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</si>
  <si>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</si>
  <si>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</si>
  <si>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</si>
  <si>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</si>
  <si>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</si>
  <si>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</si>
  <si>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</si>
  <si>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</si>
  <si>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</si>
  <si>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</si>
  <si>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</si>
  <si>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</si>
  <si>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</si>
  <si>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</si>
  <si>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</si>
  <si>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</si>
  <si>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</si>
  <si>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</si>
  <si>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</si>
  <si>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</si>
  <si>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</si>
  <si>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</si>
  <si>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</si>
  <si>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</si>
  <si>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</si>
  <si>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</si>
  <si>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</si>
  <si>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</si>
  <si>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</si>
  <si>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</si>
  <si>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</si>
  <si>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</si>
  <si>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</si>
  <si>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</si>
  <si>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</si>
  <si>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</si>
  <si>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</si>
  <si>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</si>
  <si>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</si>
  <si>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</si>
  <si>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</si>
  <si>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</si>
  <si>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</si>
  <si>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</si>
  <si>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</si>
  <si>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</si>
  <si>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</si>
  <si>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</si>
  <si>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</si>
  <si>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</si>
  <si>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</si>
  <si>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</si>
  <si>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</si>
  <si>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</si>
  <si>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</si>
  <si>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</si>
  <si>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</si>
  <si>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</si>
  <si>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</si>
  <si>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</si>
  <si>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</si>
  <si>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</si>
  <si>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</si>
  <si>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</si>
  <si>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</si>
  <si>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</si>
  <si>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</si>
  <si>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</si>
  <si>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</si>
  <si>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</si>
  <si>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</si>
  <si>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</si>
  <si>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</si>
  <si>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</si>
  <si>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</si>
  <si>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</si>
  <si>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</si>
  <si>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</si>
  <si>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</si>
  <si>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</si>
  <si>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</si>
  <si>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</si>
  <si>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</si>
  <si>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</si>
  <si>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</si>
  <si>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</si>
  <si>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</si>
  <si>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</si>
  <si>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</si>
  <si>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</si>
  <si>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</si>
  <si>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</si>
  <si>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</si>
  <si>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</si>
  <si>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</si>
  <si>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</si>
  <si>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</si>
  <si>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</si>
  <si>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</si>
  <si>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</si>
  <si>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</si>
  <si>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</si>
  <si>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</si>
  <si>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</si>
  <si>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</si>
  <si>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</si>
  <si>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</si>
  <si>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</si>
  <si>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</si>
  <si>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</si>
  <si>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</si>
  <si>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</si>
  <si>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</si>
  <si>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</si>
  <si>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</si>
  <si>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</si>
  <si>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</si>
  <si>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</si>
  <si>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</si>
  <si>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</si>
  <si>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</si>
  <si>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</si>
  <si>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</si>
  <si>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</si>
  <si>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</si>
  <si>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</si>
  <si>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</si>
  <si>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</si>
  <si>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</si>
  <si>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</si>
  <si>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</si>
  <si>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</si>
  <si>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</si>
  <si>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</si>
  <si>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</si>
  <si>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</si>
  <si>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</si>
  <si>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</si>
  <si>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</si>
  <si>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</si>
  <si>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</si>
  <si>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</si>
  <si>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</si>
  <si>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</si>
  <si>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</si>
  <si>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</si>
  <si>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</si>
  <si>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</si>
  <si>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</si>
  <si>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</si>
  <si>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</si>
  <si>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</si>
  <si>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</si>
  <si>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</si>
  <si>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</si>
  <si>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</si>
  <si>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</si>
  <si>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</si>
  <si>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</si>
  <si>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</si>
  <si>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</si>
  <si>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</si>
  <si>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</si>
  <si>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</si>
  <si>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</si>
  <si>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</si>
  <si>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</si>
  <si>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</si>
  <si>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</si>
  <si>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</si>
  <si>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</si>
  <si>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</si>
  <si>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</si>
  <si>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</si>
  <si>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</si>
  <si>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</si>
  <si>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</si>
  <si>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</si>
  <si>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</si>
  <si>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</si>
  <si>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</si>
  <si>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</si>
  <si>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</si>
  <si>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</si>
  <si>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</si>
  <si>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</si>
  <si>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</si>
  <si>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</si>
  <si>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</si>
  <si>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</si>
  <si>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</si>
  <si>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</si>
  <si>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</si>
  <si>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</si>
  <si>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</si>
  <si>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</si>
  <si>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</si>
  <si>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</si>
  <si>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</si>
  <si>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</si>
  <si>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</si>
  <si>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</si>
  <si>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</si>
  <si>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</si>
  <si>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</si>
  <si>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</si>
  <si>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</si>
  <si>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</si>
  <si>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</si>
  <si>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</si>
  <si>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</si>
  <si>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</si>
  <si>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</si>
  <si>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</si>
  <si>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</si>
  <si>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</si>
  <si>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</si>
  <si>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</si>
  <si>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</si>
  <si>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</si>
  <si>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</si>
  <si>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</si>
  <si>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</si>
  <si>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</si>
  <si>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</si>
  <si>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</si>
  <si>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</si>
  <si>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</si>
  <si>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</si>
  <si>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</si>
  <si>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</si>
  <si>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</si>
  <si>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</si>
  <si>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</si>
  <si>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</si>
  <si>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</si>
  <si>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</si>
  <si>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</si>
  <si>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</si>
  <si>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</si>
  <si>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</si>
  <si>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</si>
  <si>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</si>
  <si>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</si>
  <si>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</si>
  <si>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</si>
  <si>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</si>
  <si>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</si>
  <si>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</si>
  <si>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</si>
  <si>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</si>
  <si>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</si>
  <si>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</si>
  <si>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</si>
  <si>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</si>
  <si>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</si>
  <si>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</si>
  <si>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</si>
  <si>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</si>
  <si>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</si>
  <si>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</si>
  <si>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</si>
  <si>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</si>
  <si>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</si>
  <si>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</si>
  <si>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</si>
  <si>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</si>
  <si>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</si>
  <si>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</si>
  <si>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</si>
  <si>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</si>
  <si>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</si>
  <si>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</si>
  <si>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</si>
  <si>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</si>
  <si>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</si>
  <si>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</si>
  <si>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</si>
  <si>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</si>
  <si>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</si>
  <si>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</si>
  <si>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</si>
  <si>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</si>
  <si>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</si>
  <si>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</si>
  <si>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</si>
  <si>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</si>
  <si>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</si>
  <si>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</si>
  <si>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</si>
  <si>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</si>
  <si>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</si>
  <si>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</si>
  <si>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</si>
  <si>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</si>
  <si>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</si>
  <si>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</si>
  <si>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</si>
  <si>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</si>
  <si>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</si>
  <si>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</si>
  <si>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</si>
  <si>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</si>
  <si>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</si>
  <si>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</si>
  <si>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</si>
  <si>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</si>
  <si>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</si>
  <si>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</si>
  <si>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</si>
  <si>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</si>
  <si>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</si>
  <si>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</si>
  <si>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</si>
  <si>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</si>
  <si>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</si>
  <si>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</si>
  <si>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</si>
  <si>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</si>
  <si>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</si>
  <si>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</si>
  <si>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</si>
  <si>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</si>
  <si>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</si>
  <si>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</si>
  <si>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</si>
  <si>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</si>
  <si>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</si>
  <si>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</si>
  <si>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</si>
  <si>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</si>
  <si>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</si>
  <si>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</si>
  <si>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</si>
  <si>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</si>
  <si>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</si>
  <si>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</si>
  <si>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</si>
  <si>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</si>
  <si>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</si>
  <si>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</si>
  <si>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</si>
  <si>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</si>
  <si>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</si>
  <si>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</si>
  <si>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</si>
  <si>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</si>
  <si>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</si>
  <si>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</si>
  <si>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</si>
  <si>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</si>
  <si>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</si>
  <si>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</si>
  <si>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</si>
  <si>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</si>
  <si>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</si>
  <si>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</si>
  <si>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</si>
  <si>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</si>
  <si>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</si>
  <si>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</si>
  <si>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</si>
  <si>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</si>
  <si>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</si>
  <si>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</si>
  <si>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</si>
  <si>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</si>
  <si>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</si>
  <si>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</si>
  <si>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</si>
  <si>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</si>
  <si>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</si>
  <si>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</si>
  <si>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</si>
  <si>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</si>
  <si>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</si>
  <si>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</si>
  <si>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</si>
  <si>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</si>
  <si>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</si>
  <si>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</si>
  <si>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</si>
  <si>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</si>
  <si>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</si>
  <si>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</si>
  <si>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</si>
  <si>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</si>
  <si>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</si>
  <si>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</si>
  <si>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</si>
  <si>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</si>
  <si>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</si>
  <si>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</si>
  <si>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</si>
  <si>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</si>
  <si>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</si>
  <si>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</si>
  <si>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</si>
  <si>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</si>
  <si>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</si>
  <si>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</si>
  <si>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</si>
  <si>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</si>
  <si>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</si>
  <si>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</si>
  <si>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</si>
  <si>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</si>
  <si>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</si>
  <si>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</si>
  <si>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</si>
  <si>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</si>
  <si>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</si>
  <si>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</si>
  <si>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</si>
  <si>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</si>
  <si>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</si>
  <si>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</si>
  <si>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</si>
  <si>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</si>
  <si>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</si>
  <si>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</si>
  <si>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</si>
  <si>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</si>
  <si>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</si>
  <si>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</si>
  <si>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</si>
  <si>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</si>
  <si>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</si>
  <si>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</si>
  <si>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</si>
  <si>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</si>
  <si>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</si>
  <si>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</si>
  <si>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</si>
  <si>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</si>
  <si>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</si>
  <si>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</si>
  <si>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</si>
  <si>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</si>
  <si>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</si>
  <si>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</si>
  <si>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</si>
  <si>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</si>
  <si>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</si>
  <si>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</si>
  <si>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</si>
  <si>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</si>
  <si>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</si>
  <si>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</si>
  <si>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</si>
  <si>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</si>
  <si>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</si>
  <si>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</si>
  <si>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</si>
  <si>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</si>
  <si>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</si>
  <si>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</si>
  <si>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</si>
  <si>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</si>
  <si>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</si>
  <si>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</si>
  <si>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</si>
  <si>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</si>
  <si>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</si>
  <si>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</si>
  <si>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</si>
  <si>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</si>
  <si>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</si>
  <si>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</si>
  <si>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</si>
  <si>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</si>
  <si>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</si>
  <si>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</si>
  <si>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</si>
  <si>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</si>
  <si>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</si>
  <si>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</si>
  <si>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</si>
  <si>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</si>
  <si>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</si>
  <si>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</si>
  <si>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</si>
  <si>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</si>
  <si>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</si>
  <si>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</si>
  <si>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</si>
  <si>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</si>
  <si>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</si>
  <si>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</si>
  <si>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</si>
  <si>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</si>
  <si>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</si>
  <si>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</si>
  <si>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</si>
  <si>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</si>
  <si>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</si>
  <si>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</si>
  <si>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</si>
  <si>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</si>
  <si>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</si>
  <si>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</si>
  <si>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</si>
  <si>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</si>
  <si>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</si>
  <si>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</si>
  <si>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</si>
  <si>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</si>
  <si>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</si>
  <si>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</si>
  <si>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</si>
  <si>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</si>
  <si>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</si>
  <si>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</si>
  <si>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</si>
  <si>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</si>
  <si>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</si>
  <si>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</si>
  <si>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</si>
  <si>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</si>
  <si>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</si>
  <si>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</si>
  <si>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</si>
  <si>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</si>
  <si>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</si>
  <si>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</si>
  <si>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</si>
  <si>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</si>
  <si>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</si>
  <si>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</si>
  <si>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</si>
  <si>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</si>
  <si>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</si>
  <si>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</si>
  <si>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</si>
  <si>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</si>
  <si>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</si>
  <si>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</si>
  <si>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</si>
  <si>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</si>
  <si>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</si>
  <si>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</si>
  <si>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</si>
  <si>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</si>
  <si>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</si>
  <si>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</si>
  <si>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</si>
  <si>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</si>
  <si>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</si>
  <si>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</si>
  <si>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</si>
  <si>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</si>
  <si>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</si>
  <si>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</si>
  <si>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</si>
  <si>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</si>
  <si>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</si>
  <si>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</si>
  <si>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</si>
  <si>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</si>
  <si>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</si>
  <si>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</si>
  <si>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</si>
  <si>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</si>
  <si>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</si>
  <si>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</si>
  <si>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</si>
  <si>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</si>
  <si>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</si>
  <si>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</si>
  <si>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</si>
  <si>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</si>
  <si>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</si>
  <si>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</si>
  <si>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</si>
  <si>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</si>
  <si>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</si>
  <si>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</si>
  <si>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</si>
  <si>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</si>
  <si>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</si>
  <si>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</si>
  <si>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</si>
  <si>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</si>
  <si>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</si>
  <si>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</si>
  <si>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</si>
  <si>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</si>
  <si>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</si>
  <si>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</si>
  <si>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</si>
  <si>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</si>
  <si>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</si>
  <si>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</si>
  <si>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</si>
  <si>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</si>
  <si>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</si>
  <si>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</si>
  <si>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</si>
  <si>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</si>
  <si>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</si>
  <si>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</si>
  <si>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</si>
  <si>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</si>
  <si>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</si>
  <si>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</si>
  <si>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</si>
  <si>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</si>
  <si>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</si>
  <si>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</si>
  <si>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</si>
  <si>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</si>
  <si>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</si>
  <si>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</si>
  <si>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</si>
  <si>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</si>
  <si>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</si>
  <si>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</si>
  <si>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</si>
  <si>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</si>
  <si>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</si>
  <si>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</si>
  <si>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</si>
  <si>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</si>
  <si>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</si>
  <si>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</si>
  <si>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</si>
  <si>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</si>
  <si>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</si>
  <si>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</si>
  <si>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</si>
  <si>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</si>
  <si>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</si>
  <si>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</si>
  <si>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</si>
  <si>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</si>
  <si>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</si>
  <si>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</si>
  <si>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</si>
  <si>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</si>
  <si>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</si>
  <si>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</si>
  <si>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</si>
  <si>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</si>
  <si>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</si>
  <si>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</si>
  <si>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</si>
  <si>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</si>
  <si>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</si>
  <si>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</si>
  <si>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</si>
  <si>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</si>
  <si>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</si>
  <si>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</si>
  <si>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</si>
  <si>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</si>
  <si>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</si>
  <si>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</si>
  <si>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</si>
  <si>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</si>
  <si>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</si>
  <si>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</si>
  <si>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</si>
  <si>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</si>
  <si>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</si>
  <si>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</si>
  <si>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</si>
  <si>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</si>
  <si>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</si>
  <si>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</si>
  <si>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</si>
  <si>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</si>
  <si>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</si>
  <si>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</si>
  <si>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</si>
  <si>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</si>
  <si>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</si>
  <si>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</si>
  <si>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</si>
  <si>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</si>
  <si>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</si>
  <si>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</si>
  <si>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</si>
  <si>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</si>
  <si>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</si>
  <si>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</si>
  <si>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</si>
  <si>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</si>
  <si>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</si>
  <si>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</si>
  <si>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</si>
  <si>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</si>
  <si>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</si>
  <si>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</si>
  <si>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</si>
  <si>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</si>
  <si>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</si>
  <si>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</si>
  <si>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</si>
  <si>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</si>
  <si>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</si>
  <si>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</si>
  <si>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</si>
  <si>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</si>
  <si>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</si>
  <si>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</si>
  <si>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</si>
  <si>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</si>
  <si>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</si>
  <si>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</si>
  <si>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</si>
  <si>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</si>
  <si>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</si>
  <si>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</si>
  <si>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</si>
  <si>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</si>
  <si>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</si>
  <si>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</si>
  <si>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</si>
  <si>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</si>
  <si>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</si>
  <si>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</si>
  <si>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</si>
  <si>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</si>
  <si>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</si>
  <si>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</si>
  <si>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</si>
  <si>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</si>
  <si>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</si>
  <si>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</si>
  <si>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</si>
  <si>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</si>
  <si>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</si>
  <si>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</si>
  <si>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</si>
  <si>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</si>
  <si>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</si>
  <si>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</si>
  <si>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</si>
  <si>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</si>
  <si>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</si>
  <si>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</si>
  <si>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</si>
  <si>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</si>
  <si>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</si>
  <si>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</si>
  <si>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</si>
  <si>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</si>
  <si>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</si>
  <si>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</si>
  <si>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</si>
  <si>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</si>
  <si>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</si>
  <si>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</si>
  <si>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</si>
  <si>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</si>
  <si>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</si>
  <si>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</si>
  <si>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</si>
  <si>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</si>
  <si>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</si>
  <si>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</si>
  <si>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</si>
  <si>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</si>
  <si>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</si>
  <si>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</si>
  <si>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</si>
  <si>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</si>
  <si>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</si>
  <si>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</si>
  <si>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</si>
  <si>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</si>
  <si>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</si>
  <si>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</si>
  <si>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</si>
  <si>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</si>
  <si>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</si>
  <si>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</si>
  <si>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</si>
  <si>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</si>
  <si>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</si>
  <si>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</si>
  <si>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</si>
  <si>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</si>
  <si>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</si>
  <si>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</si>
  <si>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</si>
  <si>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</si>
  <si>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</si>
  <si>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</si>
  <si>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</si>
  <si>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</si>
  <si>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</si>
  <si>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</si>
  <si>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</si>
  <si>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</si>
  <si>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</si>
  <si>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</si>
  <si>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</si>
  <si>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</si>
  <si>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</si>
  <si>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</si>
  <si>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</si>
  <si>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</si>
  <si>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</si>
  <si>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</si>
  <si>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</si>
  <si>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</si>
  <si>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</si>
  <si>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</si>
  <si>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</si>
  <si>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</si>
  <si>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</si>
  <si>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</si>
  <si>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</si>
  <si>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</si>
  <si>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</si>
  <si>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</si>
  <si>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</si>
  <si>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</si>
  <si>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</si>
  <si>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</si>
  <si>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</si>
  <si>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</si>
  <si>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</si>
  <si>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</si>
  <si>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</si>
  <si>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</si>
  <si>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</si>
  <si>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</si>
  <si>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</si>
  <si>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</si>
  <si>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</si>
  <si>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</si>
  <si>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</si>
  <si>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</si>
  <si>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</si>
  <si>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</si>
  <si>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</si>
  <si>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</si>
  <si>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</si>
  <si>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</si>
  <si>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</si>
  <si>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</si>
  <si>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</si>
  <si>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</si>
  <si>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</si>
  <si>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</si>
  <si>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</si>
  <si>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</si>
  <si>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</si>
  <si>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</si>
  <si>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</si>
  <si>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</si>
  <si>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</si>
  <si>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</si>
  <si>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</si>
  <si>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</si>
  <si>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</si>
  <si>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</si>
  <si>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</si>
  <si>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</si>
  <si>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</si>
  <si>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</si>
  <si>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</si>
  <si>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</si>
  <si>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</si>
  <si>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</si>
  <si>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</si>
  <si>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</si>
  <si>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</si>
  <si>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</si>
  <si>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</si>
  <si>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</si>
  <si>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</si>
  <si>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</si>
  <si>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</si>
  <si>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</si>
  <si>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</si>
  <si>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</si>
  <si>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</si>
  <si>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</si>
  <si>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</si>
  <si>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</si>
  <si>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</si>
  <si>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</si>
  <si>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</si>
  <si>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</si>
  <si>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</si>
  <si>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</si>
  <si>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</si>
  <si>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</si>
  <si>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</si>
  <si>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</si>
  <si>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</si>
  <si>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</si>
  <si>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</si>
  <si>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</si>
  <si>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</si>
  <si>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</si>
  <si>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</si>
  <si>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</si>
  <si>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</si>
  <si>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</si>
  <si>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</si>
  <si>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</si>
  <si>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</si>
  <si>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</si>
  <si>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</si>
  <si>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</si>
  <si>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</si>
  <si>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</si>
  <si>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</si>
  <si>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</si>
  <si>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</si>
  <si>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</si>
  <si>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</si>
  <si>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</si>
  <si>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</si>
  <si>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</si>
  <si>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</si>
  <si>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</si>
  <si>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</si>
  <si>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</si>
  <si>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</si>
  <si>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</si>
  <si>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</si>
  <si>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</si>
  <si>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</si>
  <si>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</si>
  <si>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</si>
  <si>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</si>
  <si>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</si>
  <si>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</si>
  <si>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</si>
  <si>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</si>
  <si>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</si>
  <si>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</si>
  <si>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</si>
  <si>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</si>
  <si>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</si>
  <si>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</si>
  <si>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</si>
  <si>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</si>
  <si>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</si>
  <si>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</si>
  <si>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</si>
  <si>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</si>
  <si>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</si>
  <si>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</si>
  <si>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</si>
  <si>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</si>
  <si>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</si>
  <si>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</si>
  <si>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</si>
  <si>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</si>
  <si>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</si>
  <si>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</si>
  <si>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</si>
  <si>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</si>
  <si>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</si>
  <si>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</si>
  <si>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</si>
  <si>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</si>
  <si>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</si>
  <si>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</si>
  <si>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</si>
  <si>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</si>
  <si>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</si>
  <si>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</si>
  <si>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</si>
  <si>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</si>
  <si>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</si>
  <si>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</si>
  <si>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</si>
  <si>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</si>
  <si>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</si>
  <si>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</si>
  <si>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</si>
  <si>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</si>
  <si>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</si>
  <si>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</si>
  <si>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</si>
  <si>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</si>
  <si>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</si>
  <si>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</si>
  <si>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</si>
  <si>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</si>
  <si>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</si>
  <si>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</si>
  <si>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</si>
  <si>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</si>
  <si>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</si>
  <si>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</si>
  <si>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</si>
  <si>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</si>
  <si>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</si>
  <si>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</si>
  <si>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</si>
  <si>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</si>
  <si>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</si>
  <si>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</si>
  <si>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</si>
  <si>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</si>
  <si>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</si>
  <si>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</si>
  <si>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</si>
  <si>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</si>
  <si>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</si>
  <si>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</si>
  <si>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</si>
  <si>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</si>
  <si>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</si>
  <si>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</si>
  <si>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</si>
  <si>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</si>
  <si>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</si>
  <si>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</si>
  <si>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</si>
  <si>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</si>
  <si>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</si>
  <si>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</si>
  <si>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</si>
  <si>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</si>
  <si>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</si>
  <si>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</si>
  <si>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</si>
  <si>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</si>
  <si>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</si>
  <si>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</si>
  <si>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</si>
  <si>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</si>
  <si>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</si>
  <si>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</si>
  <si>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</si>
  <si>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</si>
  <si>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</si>
  <si>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</si>
  <si>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</si>
  <si>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</si>
  <si>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</si>
  <si>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</si>
  <si>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</si>
  <si>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</si>
  <si>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</si>
  <si>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</si>
  <si>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</si>
  <si>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</si>
  <si>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</si>
  <si>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</si>
  <si>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</si>
  <si>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</si>
  <si>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</si>
  <si>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</si>
  <si>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</si>
  <si>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</si>
  <si>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</si>
  <si>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</si>
  <si>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</si>
  <si>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</si>
  <si>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</si>
  <si>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</si>
  <si>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</si>
  <si>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</si>
  <si>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</si>
  <si>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</si>
  <si>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</si>
  <si>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</si>
  <si>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</si>
  <si>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</si>
  <si>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</si>
  <si>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</si>
  <si>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</si>
  <si>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</si>
  <si>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</si>
  <si>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</si>
  <si>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</si>
  <si>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</si>
  <si>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</si>
  <si>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</si>
  <si>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</si>
  <si>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</si>
  <si>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</si>
  <si>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</si>
  <si>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</si>
  <si>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</si>
  <si>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</si>
  <si>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</si>
  <si>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</si>
  <si>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</si>
  <si>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</si>
  <si>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</si>
  <si>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</si>
  <si>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</si>
  <si>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</si>
  <si>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</si>
  <si>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</si>
  <si>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</si>
  <si>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</si>
  <si>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</si>
  <si>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</si>
  <si>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</si>
  <si>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</si>
  <si>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</si>
  <si>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</si>
  <si>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</si>
  <si>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</si>
  <si>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</si>
  <si>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</si>
  <si>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</si>
  <si>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</si>
  <si>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</si>
  <si>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</si>
  <si>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</si>
  <si>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</si>
  <si>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</si>
  <si>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</si>
  <si>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</si>
  <si>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</si>
  <si>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</si>
  <si>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</si>
  <si>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</si>
  <si>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</si>
  <si>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</si>
  <si>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</si>
  <si>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</si>
  <si>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</si>
  <si>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</si>
  <si>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</si>
  <si>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</si>
  <si>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</si>
  <si>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</si>
  <si>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</si>
  <si>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</si>
  <si>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</si>
  <si>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</si>
  <si>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</si>
  <si>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</si>
  <si>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</si>
  <si>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</si>
  <si>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</si>
  <si>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</si>
  <si>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</si>
  <si>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</si>
  <si>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</si>
  <si>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</si>
  <si>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</si>
  <si>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</si>
  <si>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</si>
  <si>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</si>
  <si>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</si>
  <si>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</si>
  <si>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</si>
  <si>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</si>
  <si>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</si>
  <si>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</si>
  <si>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</si>
  <si>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</si>
  <si>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</si>
  <si>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</si>
  <si>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</si>
  <si>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</si>
  <si>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</si>
  <si>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</si>
  <si>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</si>
  <si>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</si>
  <si>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</si>
  <si>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</si>
  <si>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</si>
  <si>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</si>
  <si>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</si>
  <si>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</si>
  <si>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</si>
  <si>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</si>
  <si>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</si>
  <si>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</si>
  <si>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</si>
  <si>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</si>
  <si>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</si>
  <si>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</si>
  <si>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</si>
  <si>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</si>
  <si>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</si>
  <si>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</si>
  <si>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</si>
  <si>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</si>
  <si>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</si>
  <si>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</si>
  <si>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</si>
  <si>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</si>
  <si>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</si>
  <si>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</si>
  <si>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</si>
  <si>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</si>
  <si>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</si>
  <si>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</si>
  <si>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</si>
  <si>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</si>
  <si>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</si>
  <si>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</si>
  <si>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</si>
  <si>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</si>
  <si>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</si>
  <si>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</si>
  <si>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</si>
  <si>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</si>
  <si>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</si>
  <si>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</si>
  <si>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</si>
  <si>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</si>
  <si>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</si>
  <si>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</si>
  <si>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</si>
  <si>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</si>
  <si>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</si>
  <si>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</si>
  <si>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</si>
  <si>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</si>
  <si>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</si>
  <si>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</si>
  <si>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</si>
  <si>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</si>
  <si>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</si>
  <si>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</si>
  <si>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</si>
  <si>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</si>
  <si>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</si>
  <si>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</si>
  <si>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</si>
  <si>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</si>
  <si>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</si>
  <si>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</si>
  <si>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</si>
  <si>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</si>
  <si>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</si>
  <si>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</si>
  <si>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</si>
  <si>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</si>
  <si>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</si>
  <si>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</si>
  <si>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</si>
  <si>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</si>
  <si>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</si>
  <si>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</si>
  <si>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</si>
  <si>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</si>
  <si>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</si>
  <si>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</si>
  <si>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</si>
  <si>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</si>
  <si>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</si>
  <si>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</si>
  <si>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</si>
  <si>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</si>
  <si>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</si>
  <si>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</si>
  <si>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</si>
  <si>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</si>
  <si>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</si>
  <si>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</si>
  <si>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</si>
  <si>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</si>
  <si>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</si>
  <si>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</si>
  <si>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</si>
  <si>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</si>
  <si>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</si>
  <si>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</si>
  <si>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</si>
  <si>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</si>
  <si>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</si>
  <si>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</si>
  <si>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</si>
  <si>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</si>
  <si>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</si>
  <si>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</si>
  <si>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</si>
  <si>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</si>
  <si>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</si>
  <si>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</si>
  <si>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</si>
  <si>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</si>
  <si>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</si>
  <si>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</si>
  <si>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</si>
  <si>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</si>
  <si>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</si>
  <si>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</si>
  <si>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</si>
  <si>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</si>
  <si>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</si>
  <si>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</si>
  <si>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</si>
  <si>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</si>
  <si>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</si>
  <si>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</si>
  <si>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</si>
  <si>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</si>
  <si>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</si>
  <si>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</si>
  <si>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</si>
  <si>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</si>
  <si>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</si>
  <si>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</si>
  <si>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</si>
  <si>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</si>
  <si>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</si>
  <si>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</si>
  <si>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</si>
  <si>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</si>
  <si>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</si>
  <si>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</si>
  <si>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</si>
  <si>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</si>
  <si>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</si>
  <si>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</si>
  <si>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</si>
  <si>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</si>
  <si>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</si>
  <si>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</si>
  <si>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</si>
  <si>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</si>
  <si>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</si>
  <si>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</si>
  <si>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</si>
  <si>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</si>
  <si>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</si>
  <si>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</si>
  <si>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</si>
  <si>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</si>
  <si>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</si>
  <si>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</si>
  <si>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</si>
  <si>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</si>
  <si>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</si>
  <si>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</si>
  <si>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</si>
  <si>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</si>
  <si>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</si>
  <si>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</si>
  <si>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</si>
  <si>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</si>
  <si>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</si>
  <si>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</si>
  <si>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</si>
  <si>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</si>
  <si>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</si>
  <si>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</si>
  <si>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</si>
  <si>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</si>
  <si>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</si>
  <si>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</si>
  <si>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</si>
  <si>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</si>
  <si>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</si>
  <si>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</si>
  <si>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</si>
  <si>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</si>
  <si>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</si>
  <si>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</si>
  <si>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</si>
  <si>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</si>
  <si>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</si>
  <si>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</si>
  <si>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</si>
  <si>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</si>
  <si>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</si>
  <si>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</si>
  <si>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</si>
  <si>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</si>
  <si>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</si>
  <si>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</si>
  <si>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</si>
  <si>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</si>
  <si>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</si>
  <si>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</si>
  <si>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</si>
  <si>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</si>
  <si>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</si>
  <si>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</si>
  <si>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</si>
  <si>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</si>
  <si>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</si>
  <si>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</si>
  <si>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</si>
  <si>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</si>
  <si>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</si>
  <si>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</si>
  <si>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</si>
  <si>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</si>
  <si>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</si>
  <si>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</si>
  <si>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</si>
  <si>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</si>
  <si>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</si>
  <si>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</si>
  <si>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</si>
  <si>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</si>
  <si>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</si>
  <si>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</si>
  <si>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</si>
  <si>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</si>
  <si>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</si>
  <si>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</si>
  <si>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</si>
  <si>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</si>
  <si>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</si>
  <si>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</si>
  <si>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</si>
  <si>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</si>
  <si>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</si>
  <si>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</si>
  <si>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</si>
  <si>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</si>
  <si>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</si>
  <si>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</si>
  <si>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</si>
  <si>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</si>
  <si>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</si>
  <si>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</si>
  <si>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</si>
  <si>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</si>
  <si>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</si>
  <si>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</si>
  <si>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</si>
  <si>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</si>
  <si>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</si>
  <si>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</si>
  <si>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</si>
  <si>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</si>
  <si>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</si>
  <si>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</si>
  <si>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</si>
  <si>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</si>
  <si>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</si>
  <si>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</si>
  <si>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</si>
  <si>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</si>
  <si>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</si>
  <si>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</si>
  <si>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</si>
  <si>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</si>
  <si>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</si>
  <si>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</si>
  <si>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</si>
  <si>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</si>
  <si>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</si>
  <si>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</si>
  <si>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</si>
  <si>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</si>
  <si>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</si>
  <si>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</si>
  <si>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</si>
  <si>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</si>
  <si>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</si>
  <si>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</si>
  <si>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</si>
  <si>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</si>
  <si>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</si>
  <si>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</si>
  <si>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</si>
  <si>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</si>
  <si>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</si>
  <si>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</si>
  <si>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</si>
  <si>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</si>
  <si>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</si>
  <si>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</si>
  <si>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</si>
  <si>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</si>
  <si>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</si>
  <si>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</si>
  <si>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</si>
  <si>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</si>
  <si>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</si>
  <si>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</si>
  <si>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</si>
  <si>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</si>
  <si>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</si>
  <si>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</si>
  <si>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</si>
  <si>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</si>
  <si>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</si>
  <si>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</si>
  <si>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</si>
  <si>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</si>
  <si>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</si>
  <si>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</si>
  <si>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</si>
  <si>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</si>
  <si>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</si>
  <si>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</si>
  <si>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</si>
  <si>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</si>
  <si>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</si>
  <si>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</si>
  <si>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</si>
  <si>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</si>
  <si>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</si>
  <si>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</si>
  <si>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</si>
  <si>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</si>
  <si>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</si>
  <si>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</si>
  <si>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</si>
  <si>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</si>
  <si>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</si>
  <si>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</si>
  <si>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</si>
  <si>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</si>
  <si>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</si>
  <si>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</si>
  <si>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</si>
  <si>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</si>
  <si>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</si>
  <si>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</si>
  <si>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</si>
  <si>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</si>
  <si>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</si>
  <si>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</si>
  <si>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</si>
  <si>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</si>
  <si>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</si>
  <si>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</si>
  <si>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</si>
  <si>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</si>
  <si>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</si>
  <si>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</si>
  <si>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</si>
  <si>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</si>
  <si>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</si>
  <si>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</si>
  <si>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</si>
  <si>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</si>
  <si>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</si>
  <si>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</si>
  <si>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</si>
  <si>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</si>
  <si>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</si>
  <si>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</si>
  <si>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</si>
  <si>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</si>
  <si>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</si>
  <si>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</si>
  <si>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</si>
  <si>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</si>
  <si>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</si>
  <si>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</si>
  <si>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</si>
  <si>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</si>
  <si>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</si>
  <si>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</si>
  <si>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</si>
  <si>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</si>
  <si>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</si>
  <si>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</si>
  <si>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</si>
  <si>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</si>
  <si>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</si>
  <si>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</si>
  <si>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</si>
  <si>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</si>
  <si>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</si>
  <si>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</si>
  <si>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</si>
  <si>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</si>
  <si>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</si>
  <si>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</si>
  <si>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</si>
  <si>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</si>
  <si>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</si>
  <si>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</si>
  <si>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</si>
  <si>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</si>
  <si>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</si>
  <si>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</si>
  <si>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</si>
  <si>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</si>
  <si>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</si>
  <si>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</si>
  <si>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</si>
  <si>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</si>
  <si>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</si>
  <si>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</si>
  <si>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</si>
  <si>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</si>
  <si>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</si>
  <si>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</si>
  <si>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</si>
  <si>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</si>
  <si>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</si>
  <si>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</si>
  <si>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</si>
  <si>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</si>
  <si>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</si>
  <si>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</si>
  <si>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</si>
  <si>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</si>
  <si>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</si>
  <si>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</si>
  <si>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</si>
  <si>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</si>
  <si>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</si>
  <si>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</si>
  <si>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</si>
  <si>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</si>
  <si>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</si>
  <si>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</si>
  <si>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</si>
  <si>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</si>
  <si>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</si>
  <si>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</si>
  <si>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</si>
  <si>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</si>
  <si>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</si>
  <si>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</si>
  <si>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</si>
  <si>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</si>
  <si>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</si>
  <si>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</si>
  <si>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</si>
  <si>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</si>
  <si>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</si>
  <si>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</si>
  <si>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</si>
  <si>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</si>
  <si>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</si>
  <si>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</si>
  <si>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</si>
  <si>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</si>
  <si>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</si>
  <si>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</si>
  <si>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</si>
  <si>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</si>
  <si>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</si>
  <si>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</si>
  <si>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</si>
  <si>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</si>
  <si>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</si>
  <si>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</si>
  <si>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</si>
  <si>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</si>
  <si>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</si>
  <si>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</si>
  <si>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</si>
  <si>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</si>
  <si>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</si>
  <si>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</si>
  <si>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</si>
  <si>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</si>
  <si>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</si>
  <si>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</si>
  <si>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</si>
  <si>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</si>
  <si>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</si>
  <si>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</si>
  <si>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</si>
  <si>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</si>
  <si>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</si>
  <si>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</si>
  <si>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</si>
  <si>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</si>
  <si>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</si>
  <si>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</si>
  <si>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</si>
  <si>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</si>
  <si>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</si>
  <si>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</si>
  <si>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</si>
  <si>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</si>
  <si>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</si>
  <si>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</si>
  <si>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</si>
  <si>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</si>
  <si>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</si>
  <si>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</si>
  <si>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</si>
  <si>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</si>
  <si>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</si>
  <si>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</si>
  <si>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</si>
  <si>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</si>
  <si>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</si>
  <si>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</si>
  <si>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</si>
  <si>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</si>
  <si>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</si>
  <si>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</si>
  <si>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</si>
  <si>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</si>
  <si>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</si>
  <si>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</si>
  <si>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</si>
  <si>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</si>
  <si>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</si>
  <si>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</si>
  <si>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</si>
  <si>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</si>
  <si>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</si>
  <si>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</si>
  <si>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</si>
  <si>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</si>
  <si>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</si>
  <si>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</si>
  <si>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</si>
  <si>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</si>
  <si>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</si>
  <si>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</si>
  <si>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</si>
  <si>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</si>
  <si>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</si>
  <si>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</si>
  <si>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</si>
  <si>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</si>
  <si>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</si>
  <si>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</si>
  <si>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</si>
  <si>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</si>
  <si>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</si>
  <si>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</si>
  <si>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</si>
  <si>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</si>
  <si>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</si>
  <si>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</si>
  <si>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</si>
  <si>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</si>
  <si>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</si>
  <si>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</si>
  <si>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</si>
  <si>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</si>
  <si>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</si>
  <si>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</si>
  <si>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</si>
  <si>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</si>
  <si>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</si>
  <si>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</si>
  <si>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</si>
  <si>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</si>
  <si>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</si>
  <si>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</si>
  <si>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</si>
  <si>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</si>
  <si>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</si>
  <si>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</si>
  <si>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</si>
  <si>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</si>
  <si>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</si>
  <si>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</si>
  <si>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</si>
  <si>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</si>
  <si>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</si>
  <si>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</si>
  <si>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</si>
  <si>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</si>
  <si>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</si>
  <si>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</si>
  <si>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</si>
  <si>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</si>
  <si>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</si>
  <si>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</si>
  <si>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</si>
  <si>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</si>
  <si>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</si>
  <si>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</si>
  <si>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</si>
  <si>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</si>
  <si>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</si>
  <si>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</si>
  <si>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</si>
  <si>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</si>
  <si>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</si>
  <si>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</si>
  <si>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</si>
  <si>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</si>
  <si>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</si>
  <si>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</si>
  <si>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</si>
  <si>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</si>
  <si>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</si>
  <si>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</si>
  <si>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</si>
  <si>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</si>
  <si>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</si>
  <si>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</si>
  <si>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</si>
  <si>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</si>
  <si>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</si>
  <si>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</si>
  <si>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</si>
  <si>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</si>
  <si>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</si>
  <si>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</si>
  <si>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</si>
  <si>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</si>
  <si>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</si>
  <si>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</si>
  <si>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</si>
  <si>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</si>
  <si>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</si>
  <si>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</si>
  <si>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</si>
  <si>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</si>
  <si>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</si>
  <si>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</si>
  <si>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</si>
  <si>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</si>
  <si>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</si>
  <si>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</si>
  <si>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</si>
  <si>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</si>
  <si>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</si>
  <si>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</si>
  <si>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</si>
  <si>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</si>
  <si>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</si>
  <si>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</si>
  <si>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</si>
  <si>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</si>
  <si>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</si>
  <si>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</si>
  <si>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</si>
  <si>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</si>
  <si>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</si>
  <si>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</si>
  <si>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</si>
  <si>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</si>
  <si>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</si>
  <si>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</si>
  <si>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</si>
  <si>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</si>
  <si>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</si>
  <si>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</si>
  <si>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</si>
  <si>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</si>
  <si>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</si>
  <si>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</si>
  <si>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</si>
  <si>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</si>
  <si>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</si>
  <si>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</si>
  <si>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</si>
  <si>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</si>
  <si>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</si>
  <si>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</si>
  <si>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</si>
  <si>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</si>
  <si>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</si>
  <si>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</si>
  <si>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</si>
  <si>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</si>
  <si>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</si>
  <si>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</si>
  <si>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</si>
  <si>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</si>
  <si>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</si>
  <si>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</si>
  <si>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</si>
  <si>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</si>
  <si>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</si>
  <si>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</si>
  <si>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</si>
  <si>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</si>
  <si>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</si>
  <si>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</si>
  <si>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</si>
  <si>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</si>
  <si>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</si>
  <si>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</si>
  <si>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</si>
  <si>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</si>
  <si>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</si>
  <si>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</si>
  <si>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</si>
  <si>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</si>
  <si>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</si>
  <si>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</si>
  <si>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</si>
  <si>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</si>
  <si>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</si>
  <si>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</si>
  <si>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</si>
  <si>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</si>
  <si>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</si>
  <si>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</si>
  <si>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</si>
  <si>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</si>
  <si>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</si>
  <si>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</si>
  <si>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</si>
  <si>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</si>
  <si>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</si>
  <si>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</si>
  <si>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</si>
  <si>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</si>
  <si>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</si>
  <si>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</si>
  <si>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</si>
  <si>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</si>
  <si>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</si>
  <si>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</si>
  <si>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</si>
  <si>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</si>
  <si>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</si>
  <si>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</si>
  <si>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</si>
  <si>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</si>
  <si>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</si>
  <si>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</si>
  <si>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</si>
  <si>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</si>
  <si>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</si>
  <si>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</si>
  <si>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</si>
  <si>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</si>
  <si>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</si>
  <si>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</si>
  <si>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</si>
  <si>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</si>
  <si>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</si>
  <si>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</si>
  <si>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</si>
  <si>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</si>
  <si>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</si>
  <si>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</si>
  <si>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</si>
  <si>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</si>
  <si>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</si>
  <si>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</si>
  <si>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</si>
  <si>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</si>
  <si>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</si>
  <si>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</si>
  <si>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</si>
  <si>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</si>
  <si>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</si>
  <si>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</si>
  <si>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</si>
  <si>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</si>
  <si>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</si>
  <si>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</si>
  <si>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</si>
  <si>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</si>
  <si>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</si>
  <si>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</si>
  <si>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</si>
  <si>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</si>
  <si>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</si>
  <si>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</si>
  <si>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</si>
  <si>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</si>
  <si>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</si>
  <si>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</si>
  <si>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</si>
  <si>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</si>
  <si>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</si>
  <si>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</si>
  <si>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</si>
  <si>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</si>
  <si>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</si>
  <si>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</si>
  <si>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</si>
  <si>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</si>
  <si>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</si>
  <si>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</si>
  <si>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</si>
  <si>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</si>
  <si>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</si>
  <si>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</si>
  <si>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</si>
  <si>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</si>
  <si>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</si>
  <si>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</si>
  <si>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</si>
  <si>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</si>
  <si>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</si>
  <si>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</si>
  <si>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</si>
  <si>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</si>
  <si>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</si>
  <si>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</si>
  <si>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</si>
  <si>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</si>
  <si>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</si>
  <si>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</si>
  <si>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</si>
  <si>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</si>
  <si>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</si>
  <si>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</si>
  <si>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</si>
  <si>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</si>
  <si>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</si>
  <si>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</si>
  <si>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</si>
  <si>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</si>
  <si>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</si>
  <si>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</si>
  <si>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</si>
  <si>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</si>
  <si>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</si>
  <si>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</si>
  <si>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</si>
  <si>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</si>
  <si>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</si>
  <si>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</si>
  <si>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</si>
  <si>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</si>
  <si>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</si>
  <si>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</si>
  <si>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</si>
  <si>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</si>
  <si>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</si>
  <si>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</si>
  <si>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</si>
  <si>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</si>
  <si>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</si>
  <si>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</si>
  <si>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</si>
  <si>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</si>
  <si>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</si>
  <si>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</si>
  <si>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</si>
  <si>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</si>
  <si>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</si>
  <si>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</si>
  <si>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</si>
  <si>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</si>
  <si>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</si>
  <si>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</si>
  <si>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</si>
  <si>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</si>
  <si>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</si>
  <si>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</si>
  <si>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</si>
  <si>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</si>
  <si>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</si>
  <si>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</si>
  <si>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</si>
  <si>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</si>
  <si>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</si>
  <si>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</si>
  <si>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</si>
  <si>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</si>
  <si>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</si>
  <si>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</si>
  <si>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</si>
  <si>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</si>
  <si>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</si>
  <si>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</si>
  <si>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</si>
  <si>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</si>
  <si>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</si>
  <si>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</si>
  <si>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</si>
  <si>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</si>
  <si>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</si>
  <si>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</si>
  <si>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</si>
  <si>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</si>
  <si>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</si>
  <si>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</si>
  <si>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</si>
  <si>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</si>
  <si>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</si>
  <si>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</si>
  <si>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</si>
  <si>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</si>
  <si>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</si>
  <si>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</si>
  <si>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</si>
  <si>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</si>
  <si>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</si>
  <si>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</si>
  <si>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</si>
  <si>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</si>
  <si>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</si>
  <si>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</si>
  <si>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</si>
  <si>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</si>
  <si>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</si>
  <si>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</si>
  <si>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</si>
  <si>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</si>
  <si>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</si>
  <si>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</si>
  <si>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</si>
  <si>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</si>
  <si>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</si>
  <si>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</si>
  <si>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</si>
  <si>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</si>
  <si>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</si>
  <si>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</si>
  <si>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</si>
  <si>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</si>
  <si>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</si>
  <si>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</si>
  <si>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</si>
  <si>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</si>
  <si>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</si>
  <si>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</si>
  <si>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</si>
  <si>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</si>
  <si>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</si>
  <si>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</si>
  <si>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</si>
  <si>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</si>
  <si>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</si>
  <si>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</si>
  <si>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</si>
  <si>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</si>
  <si>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</si>
  <si>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</si>
  <si>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</si>
  <si>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</si>
  <si>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</si>
  <si>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</si>
  <si>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</si>
  <si>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</si>
  <si>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</si>
  <si>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</si>
  <si>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</si>
  <si>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</si>
  <si>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</si>
  <si>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</si>
  <si>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</si>
  <si>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</si>
  <si>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</si>
  <si>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</si>
  <si>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</si>
  <si>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</si>
  <si>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</si>
  <si>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</si>
  <si>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</si>
  <si>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</si>
  <si>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</si>
  <si>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</si>
  <si>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</si>
  <si>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</si>
  <si>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</si>
  <si>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</si>
  <si>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</si>
  <si>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</si>
  <si>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</si>
  <si>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</si>
  <si>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</si>
  <si>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</si>
  <si>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</si>
  <si>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</si>
  <si>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</si>
  <si>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</si>
  <si>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</si>
  <si>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</si>
  <si>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</si>
  <si>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</si>
  <si>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</si>
  <si>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</si>
  <si>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</si>
  <si>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</si>
  <si>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</si>
  <si>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</si>
  <si>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</si>
  <si>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</si>
  <si>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</si>
  <si>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</si>
  <si>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</si>
  <si>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</si>
  <si>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</si>
  <si>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</si>
  <si>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</si>
  <si>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</si>
  <si>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</si>
  <si>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</si>
  <si>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</si>
  <si>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</si>
  <si>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</si>
  <si>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</si>
  <si>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</si>
  <si>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</si>
  <si>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</si>
  <si>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</si>
  <si>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</si>
  <si>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</si>
  <si>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</si>
  <si>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</si>
  <si>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</si>
  <si>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</si>
  <si>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</si>
  <si>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</si>
  <si>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</si>
  <si>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</si>
  <si>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</si>
  <si>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</si>
  <si>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</si>
  <si>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</si>
  <si>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</si>
  <si>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</si>
  <si>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</si>
  <si>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</si>
  <si>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</si>
  <si>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</si>
  <si>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</si>
  <si>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</si>
  <si>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</si>
  <si>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</si>
  <si>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</si>
  <si>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</si>
  <si>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</si>
  <si>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</si>
  <si>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</si>
  <si>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</si>
  <si>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</si>
  <si>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</si>
  <si>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</si>
  <si>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</si>
  <si>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</si>
  <si>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</si>
  <si>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</si>
  <si>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</si>
  <si>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</si>
  <si>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</si>
  <si>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</si>
  <si>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</si>
  <si>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</si>
  <si>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</si>
  <si>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</si>
  <si>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</si>
  <si>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</si>
  <si>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</si>
  <si>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</si>
  <si>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</si>
  <si>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</si>
  <si>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</si>
  <si>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</si>
  <si>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</si>
  <si>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</si>
  <si>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</si>
  <si>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</si>
  <si>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</si>
  <si>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</si>
  <si>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</si>
  <si>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</si>
  <si>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</si>
  <si>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</si>
  <si>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</si>
  <si>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</si>
  <si>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</si>
  <si>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</si>
  <si>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</si>
  <si>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</si>
  <si>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</si>
  <si>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</si>
  <si>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</si>
  <si>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</si>
  <si>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</si>
  <si>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</si>
  <si>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</si>
  <si>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</si>
  <si>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</si>
  <si>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</si>
  <si>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</si>
  <si>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</si>
  <si>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</si>
  <si>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</si>
  <si>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</si>
  <si>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</si>
  <si>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</si>
  <si>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</si>
  <si>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</si>
  <si>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</si>
  <si>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</si>
  <si>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</si>
  <si>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</si>
  <si>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</si>
  <si>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</si>
  <si>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</si>
  <si>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</si>
  <si>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</si>
  <si>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</si>
  <si>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</si>
  <si>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</si>
  <si>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</si>
  <si>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</si>
  <si>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</si>
  <si>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</si>
  <si>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</si>
  <si>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</si>
  <si>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</si>
  <si>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</si>
  <si>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</si>
  <si>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</si>
  <si>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</si>
  <si>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</si>
  <si>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</si>
  <si>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</si>
  <si>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</si>
  <si>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</si>
  <si>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</si>
  <si>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</si>
  <si>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</si>
  <si>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</si>
  <si>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</si>
  <si>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</si>
  <si>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</si>
  <si>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</si>
  <si>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</si>
  <si>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</si>
  <si>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</si>
  <si>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</si>
  <si>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</si>
  <si>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</si>
  <si>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</si>
  <si>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</si>
  <si>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</si>
  <si>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</si>
  <si>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</si>
  <si>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</si>
  <si>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</si>
  <si>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</si>
  <si>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</si>
  <si>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</si>
  <si>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</si>
  <si>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</si>
  <si>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</si>
  <si>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</si>
  <si>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</si>
  <si>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</si>
  <si>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</si>
  <si>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</si>
  <si>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</si>
  <si>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</si>
  <si>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</si>
  <si>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</si>
  <si>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</si>
  <si>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</si>
  <si>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</si>
  <si>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</si>
  <si>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</si>
  <si>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</si>
  <si>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</si>
  <si>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</si>
  <si>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</si>
  <si>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</si>
  <si>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</si>
  <si>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</si>
  <si>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</si>
  <si>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</si>
  <si>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</si>
  <si>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</si>
  <si>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</si>
  <si>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</si>
  <si>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</si>
  <si>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</si>
  <si>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</si>
  <si>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</si>
  <si>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</si>
  <si>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</si>
  <si>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</si>
  <si>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</si>
  <si>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</si>
  <si>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</si>
  <si>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</si>
  <si>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</si>
  <si>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</si>
  <si>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</si>
  <si>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</si>
  <si>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</si>
  <si>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</si>
  <si>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</si>
  <si>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</si>
  <si>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</si>
  <si>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</si>
  <si>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</si>
  <si>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</si>
  <si>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</si>
  <si>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</si>
  <si>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</si>
  <si>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</si>
  <si>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</si>
  <si>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</si>
  <si>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</si>
  <si>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</si>
  <si>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</si>
  <si>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</si>
  <si>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</si>
  <si>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</si>
  <si>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</si>
  <si>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</si>
  <si>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</si>
  <si>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</si>
  <si>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</si>
  <si>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</si>
  <si>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</si>
  <si>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</si>
  <si>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</si>
  <si>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</si>
  <si>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</si>
  <si>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</si>
  <si>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</si>
  <si>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</si>
  <si>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</si>
  <si>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</si>
  <si>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</si>
  <si>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</si>
  <si>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</si>
  <si>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</si>
  <si>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</si>
  <si>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</si>
  <si>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</si>
  <si>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</si>
  <si>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</si>
  <si>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</si>
  <si>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</si>
  <si>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</si>
  <si>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</si>
  <si>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</si>
  <si>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</si>
  <si>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</si>
  <si>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</si>
  <si>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</si>
  <si>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</si>
  <si>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</si>
  <si>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</si>
  <si>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</si>
  <si>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</si>
  <si>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</si>
  <si>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</si>
  <si>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</si>
  <si>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</si>
  <si>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</si>
  <si>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</si>
  <si>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</si>
  <si>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</si>
  <si>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</si>
  <si>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</si>
  <si>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</si>
  <si>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</si>
  <si>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</si>
  <si>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</si>
  <si>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</si>
  <si>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</si>
  <si>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</si>
  <si>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</si>
  <si>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</si>
  <si>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</si>
  <si>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</si>
  <si>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</si>
  <si>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</si>
  <si>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</si>
  <si>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</si>
  <si>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</si>
  <si>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</si>
  <si>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</si>
  <si>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</si>
  <si>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</si>
  <si>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</si>
  <si>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</si>
  <si>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</si>
  <si>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</si>
  <si>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</si>
  <si>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</si>
  <si>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</si>
  <si>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</si>
  <si>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</si>
  <si>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</si>
  <si>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</si>
  <si>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</si>
  <si>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</si>
  <si>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</si>
  <si>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</si>
  <si>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</si>
  <si>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</si>
  <si>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</si>
  <si>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</si>
  <si>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</si>
  <si>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</si>
  <si>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</si>
  <si>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</si>
  <si>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</si>
  <si>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</si>
  <si>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</si>
  <si>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</si>
  <si>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</si>
  <si>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</si>
  <si>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</si>
  <si>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</si>
  <si>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</si>
  <si>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</si>
  <si>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</si>
  <si>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</si>
  <si>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</si>
  <si>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</si>
  <si>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</si>
  <si>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</si>
  <si>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</si>
  <si>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</si>
  <si>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</si>
  <si>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</si>
  <si>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</si>
  <si>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</si>
  <si>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</si>
  <si>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</si>
  <si>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</si>
  <si>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</si>
  <si>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</si>
  <si>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</si>
  <si>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</si>
  <si>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</si>
  <si>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</si>
  <si>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</si>
  <si>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</si>
  <si>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</si>
  <si>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</si>
  <si>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</si>
  <si>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</si>
  <si>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</si>
  <si>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</si>
  <si>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</si>
  <si>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</si>
  <si>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</si>
  <si>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</si>
  <si>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</si>
  <si>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</si>
  <si>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</si>
  <si>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</si>
  <si>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</si>
  <si>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</si>
  <si>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</si>
  <si>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</si>
  <si>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</si>
  <si>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</si>
  <si>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</si>
  <si>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</si>
  <si>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</si>
  <si>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</si>
  <si>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</si>
  <si>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</si>
  <si>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</si>
  <si>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</si>
  <si>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</si>
  <si>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</si>
  <si>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</si>
  <si>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</si>
  <si>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</si>
  <si>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</si>
  <si>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</si>
  <si>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</si>
  <si>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</si>
  <si>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</si>
  <si>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</si>
  <si>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</si>
  <si>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</si>
  <si>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</si>
  <si>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</si>
  <si>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</si>
  <si>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</si>
  <si>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</si>
  <si>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</si>
  <si>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</si>
  <si>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</si>
  <si>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</si>
  <si>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</si>
  <si>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</si>
  <si>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</si>
  <si>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</si>
  <si>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</si>
  <si>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</si>
  <si>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</si>
  <si>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</si>
  <si>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</si>
  <si>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</si>
  <si>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</si>
  <si>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</si>
  <si>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</si>
  <si>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</si>
  <si>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</si>
  <si>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</si>
  <si>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</si>
  <si>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</si>
  <si>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</si>
  <si>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</si>
  <si>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</si>
  <si>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</si>
  <si>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</si>
  <si>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</si>
  <si>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</si>
  <si>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</si>
  <si>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</si>
  <si>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</si>
  <si>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</si>
  <si>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</si>
  <si>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</si>
  <si>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</si>
  <si>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</si>
  <si>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</si>
  <si>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</si>
  <si>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</si>
  <si>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</si>
  <si>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</si>
  <si>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</si>
  <si>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</si>
  <si>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</si>
  <si>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</si>
  <si>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</si>
  <si>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</si>
  <si>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</si>
  <si>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</si>
  <si>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</si>
  <si>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</si>
  <si>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</si>
  <si>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</si>
  <si>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</si>
  <si>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</si>
  <si>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</si>
  <si>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</si>
  <si>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</si>
  <si>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</si>
  <si>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</si>
  <si>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</si>
  <si>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</si>
  <si>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</si>
  <si>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</si>
  <si>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</si>
  <si>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</si>
  <si>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</si>
  <si>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</si>
  <si>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</si>
  <si>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</si>
  <si>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</si>
  <si>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</si>
  <si>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</si>
  <si>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</si>
  <si>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</si>
  <si>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</si>
  <si>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</si>
  <si>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</si>
  <si>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</si>
  <si>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</si>
  <si>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</si>
  <si>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</si>
  <si>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</si>
  <si>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</si>
  <si>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</si>
  <si>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</si>
  <si>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</si>
  <si>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</si>
  <si>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</si>
  <si>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</si>
  <si>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</si>
  <si>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</si>
  <si>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</si>
  <si>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</si>
  <si>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</si>
  <si>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</si>
  <si>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</si>
  <si>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</si>
  <si>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</si>
  <si>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</si>
  <si>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</si>
  <si>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</si>
  <si>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</si>
  <si>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</si>
  <si>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</si>
  <si>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</si>
  <si>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</si>
  <si>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</si>
  <si>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</si>
  <si>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</si>
  <si>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</si>
  <si>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</si>
  <si>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</si>
  <si>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</si>
  <si>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</si>
  <si>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</si>
  <si>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</si>
  <si>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</si>
  <si>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</si>
  <si>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</si>
  <si>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</si>
  <si>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</si>
  <si>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</si>
  <si>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</si>
  <si>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</si>
  <si>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</si>
  <si>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</si>
  <si>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</si>
  <si>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</si>
  <si>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</si>
  <si>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</si>
  <si>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</si>
  <si>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</si>
  <si>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</si>
  <si>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</si>
  <si>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</si>
  <si>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</si>
  <si>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</si>
  <si>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</si>
  <si>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</si>
  <si>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</si>
  <si>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</si>
  <si>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</si>
  <si>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</si>
  <si>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</si>
  <si>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</si>
  <si>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</si>
  <si>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</si>
  <si>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</si>
  <si>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</si>
  <si>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</si>
  <si>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</si>
  <si>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</si>
  <si>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</si>
  <si>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</si>
  <si>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</si>
  <si>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</si>
  <si>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</si>
  <si>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</si>
  <si>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</si>
  <si>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</si>
  <si>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</si>
  <si>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</si>
  <si>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</si>
  <si>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</si>
  <si>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</si>
  <si>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</si>
  <si>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</si>
  <si>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</si>
  <si>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</si>
  <si>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</si>
  <si>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</si>
  <si>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</si>
  <si>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</si>
  <si>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</si>
  <si>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</si>
  <si>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</si>
  <si>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</si>
  <si>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</si>
  <si>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</si>
  <si>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</si>
  <si>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</si>
  <si>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</si>
  <si>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</si>
  <si>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</si>
  <si>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</si>
  <si>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</si>
  <si>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</si>
  <si>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</si>
  <si>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</si>
  <si>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</si>
  <si>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</si>
  <si>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</si>
  <si>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</si>
  <si>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</si>
  <si>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</si>
  <si>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</si>
  <si>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</si>
  <si>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</si>
  <si>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</si>
  <si>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</si>
  <si>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</si>
  <si>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</si>
  <si>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</si>
  <si>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</si>
  <si>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</si>
  <si>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</si>
  <si>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</si>
  <si>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</si>
  <si>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</si>
  <si>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</si>
  <si>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</si>
  <si>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</si>
  <si>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</si>
  <si>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</si>
  <si>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</si>
  <si>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</si>
  <si>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</si>
  <si>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</si>
  <si>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</si>
  <si>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</si>
  <si>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</si>
  <si>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</si>
  <si>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</si>
  <si>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</si>
  <si>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</si>
  <si>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</si>
  <si>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</si>
  <si>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</si>
  <si>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</si>
  <si>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</si>
  <si>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</si>
  <si>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</si>
  <si>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</si>
  <si>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</si>
  <si>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</si>
  <si>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</si>
  <si>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</si>
  <si>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</si>
  <si>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</si>
  <si>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</si>
  <si>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</si>
  <si>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</si>
  <si>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</si>
  <si>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</si>
  <si>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</si>
  <si>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</si>
  <si>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</si>
  <si>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</si>
  <si>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</si>
  <si>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</si>
  <si>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</si>
  <si>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</si>
  <si>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</si>
  <si>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</si>
  <si>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</si>
  <si>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</si>
  <si>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</si>
  <si>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</si>
  <si>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</si>
  <si>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</si>
  <si>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</si>
  <si>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</si>
  <si>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</si>
  <si>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</si>
  <si>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</si>
  <si>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</si>
  <si>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</si>
  <si>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</si>
  <si>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</si>
  <si>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</si>
  <si>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</si>
  <si>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</si>
  <si>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</si>
  <si>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</si>
  <si>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</si>
  <si>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</si>
  <si>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</si>
  <si>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</si>
  <si>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</si>
  <si>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</si>
  <si>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</si>
  <si>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</si>
  <si>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</si>
  <si>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</si>
  <si>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</si>
  <si>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</si>
  <si>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</si>
  <si>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</si>
  <si>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</si>
  <si>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</si>
  <si>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</si>
  <si>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</si>
  <si>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</si>
  <si>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</si>
  <si>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</si>
  <si>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</si>
  <si>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</si>
  <si>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</si>
  <si>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</si>
  <si>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</si>
  <si>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</si>
  <si>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</si>
  <si>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</si>
  <si>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</si>
  <si>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</si>
  <si>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</si>
  <si>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</si>
  <si>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</si>
  <si>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</si>
  <si>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</si>
  <si>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</si>
  <si>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</si>
  <si>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</si>
  <si>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</si>
  <si>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</si>
  <si>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</si>
  <si>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</si>
  <si>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</si>
  <si>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</si>
  <si>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</si>
  <si>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</si>
  <si>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</si>
  <si>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</si>
  <si>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</si>
  <si>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</si>
  <si>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</si>
  <si>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</si>
  <si>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</si>
  <si>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</si>
  <si>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</si>
  <si>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</si>
  <si>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</si>
  <si>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</si>
  <si>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</si>
  <si>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</si>
  <si>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</si>
  <si>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</si>
  <si>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</si>
  <si>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</si>
  <si>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</si>
  <si>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</si>
  <si>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</si>
  <si>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</si>
  <si>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</si>
  <si>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</si>
  <si>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</si>
  <si>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</si>
  <si>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</si>
  <si>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</si>
  <si>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</si>
  <si>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</si>
  <si>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</si>
  <si>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</si>
  <si>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</si>
  <si>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</si>
  <si>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</si>
  <si>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</si>
  <si>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</si>
  <si>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</si>
  <si>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</si>
  <si>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</si>
  <si>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</si>
  <si>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</si>
  <si>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</si>
  <si>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</si>
  <si>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</si>
  <si>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</si>
  <si>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</si>
  <si>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</si>
  <si>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</si>
  <si>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</si>
  <si>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</si>
  <si>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</si>
  <si>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</si>
  <si>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</si>
  <si>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</si>
  <si>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</si>
  <si>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</si>
  <si>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</si>
  <si>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</si>
  <si>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</si>
  <si>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</si>
  <si>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</si>
  <si>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</si>
  <si>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</si>
  <si>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</si>
  <si>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</si>
  <si>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</si>
  <si>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</si>
  <si>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</si>
  <si>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</si>
  <si>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</si>
  <si>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</si>
  <si>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</si>
  <si>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</si>
  <si>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</si>
  <si>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</si>
  <si>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</si>
  <si>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</si>
  <si>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</si>
  <si>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</si>
  <si>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</si>
  <si>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</si>
  <si>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</si>
  <si>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</si>
  <si>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</si>
  <si>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</si>
  <si>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</si>
  <si>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</si>
  <si>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</si>
  <si>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</si>
  <si>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</si>
  <si>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</si>
  <si>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</si>
  <si>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</si>
  <si>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</si>
  <si>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</si>
  <si>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</si>
  <si>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</si>
  <si>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</si>
  <si>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</si>
  <si>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</si>
  <si>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</si>
  <si>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</si>
  <si>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</si>
  <si>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</si>
  <si>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</si>
  <si>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</si>
  <si>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</si>
  <si>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</si>
  <si>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</si>
  <si>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</si>
  <si>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</si>
  <si>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</si>
  <si>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</si>
  <si>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</si>
  <si>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</si>
  <si>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</si>
  <si>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</si>
  <si>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</si>
  <si>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</si>
  <si>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</si>
  <si>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</si>
  <si>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</si>
  <si>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</si>
  <si>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</si>
  <si>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</si>
  <si>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</si>
  <si>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</si>
  <si>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</si>
  <si>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</si>
  <si>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</si>
  <si>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</si>
  <si>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</si>
  <si>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</si>
  <si>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</si>
  <si>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</si>
  <si>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</si>
  <si>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</si>
  <si>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</si>
  <si>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</si>
  <si>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</si>
  <si>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</si>
  <si>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</si>
  <si>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</si>
  <si>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</si>
  <si>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</si>
  <si>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</si>
  <si>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</si>
  <si>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</si>
  <si>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</si>
  <si>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</si>
  <si>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</si>
  <si>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</si>
  <si>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</si>
  <si>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</si>
  <si>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</si>
  <si>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</si>
  <si>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</si>
  <si>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</si>
  <si>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</si>
  <si>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</si>
  <si>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</si>
  <si>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</si>
  <si>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</si>
  <si>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</si>
  <si>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</si>
  <si>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</si>
  <si>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</si>
  <si>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</si>
  <si>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</si>
  <si>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</si>
  <si>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</si>
  <si>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</si>
  <si>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</si>
  <si>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</si>
  <si>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</si>
  <si>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</si>
  <si>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</si>
  <si>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</si>
  <si>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</si>
  <si>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</si>
  <si>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</si>
  <si>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</si>
  <si>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</si>
  <si>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</si>
  <si>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</si>
  <si>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</si>
  <si>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</si>
  <si>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</si>
  <si>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</si>
  <si>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</si>
  <si>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</si>
  <si>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</si>
  <si>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</si>
  <si>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</si>
  <si>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</si>
  <si>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</si>
  <si>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</si>
  <si>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</si>
  <si>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</si>
  <si>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</si>
  <si>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</si>
  <si>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</si>
  <si>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</si>
  <si>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</si>
  <si>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</si>
  <si>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</si>
  <si>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</si>
  <si>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</si>
  <si>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</si>
  <si>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</si>
  <si>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</si>
  <si>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</si>
  <si>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</si>
  <si>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</si>
  <si>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</si>
  <si>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</si>
  <si>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</si>
  <si>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</si>
  <si>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</si>
  <si>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</si>
  <si>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</si>
  <si>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</si>
  <si>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</si>
  <si>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</si>
  <si>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</si>
  <si>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</si>
  <si>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</si>
  <si>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</si>
  <si>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</si>
  <si>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</si>
  <si>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</si>
  <si>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</si>
  <si>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</si>
  <si>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</si>
  <si>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</si>
  <si>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</si>
  <si>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</si>
  <si>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</si>
  <si>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</si>
  <si>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</si>
  <si>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</si>
  <si>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</si>
  <si>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</si>
  <si>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</si>
  <si>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</si>
  <si>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</si>
  <si>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</si>
  <si>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</si>
  <si>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</si>
  <si>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</si>
  <si>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</si>
  <si>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</si>
  <si>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</si>
  <si>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</si>
  <si>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</si>
  <si>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</si>
  <si>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</si>
  <si>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</si>
  <si>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</si>
  <si>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</si>
  <si>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</si>
  <si>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</si>
  <si>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</si>
  <si>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</si>
  <si>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</si>
  <si>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</si>
  <si>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</si>
  <si>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</si>
  <si>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</si>
  <si>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</si>
  <si>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</si>
  <si>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</si>
  <si>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</si>
  <si>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</si>
  <si>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</si>
  <si>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</si>
  <si>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</si>
  <si>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</si>
  <si>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</si>
  <si>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</si>
  <si>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</si>
  <si>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</si>
  <si>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</si>
  <si>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</si>
  <si>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</si>
  <si>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</si>
  <si>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</si>
  <si>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</si>
  <si>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</si>
  <si>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</si>
  <si>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</si>
  <si>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</si>
  <si>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</si>
  <si>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</si>
  <si>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</si>
  <si>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</si>
  <si>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</si>
  <si>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</si>
  <si>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</si>
  <si>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</si>
  <si>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</si>
  <si>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</si>
  <si>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</si>
  <si>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</si>
  <si>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</si>
  <si>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</si>
  <si>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</si>
  <si>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</si>
  <si>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</si>
  <si>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</si>
  <si>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</si>
  <si>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</si>
  <si>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</si>
  <si>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</si>
  <si>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</si>
  <si>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</si>
  <si>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</si>
  <si>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</si>
  <si>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</si>
  <si>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</si>
  <si>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</si>
  <si>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</si>
  <si>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</si>
  <si>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</si>
  <si>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</si>
  <si>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</si>
  <si>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</si>
  <si>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</si>
  <si>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</si>
  <si>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</si>
  <si>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</si>
  <si>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</si>
  <si>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</si>
  <si>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</si>
  <si>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</si>
  <si>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</si>
  <si>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</si>
  <si>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</si>
  <si>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</si>
  <si>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</si>
  <si>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</si>
  <si>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</si>
  <si>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</si>
  <si>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</si>
  <si>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</si>
  <si>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</si>
  <si>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</si>
  <si>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</si>
  <si>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</si>
  <si>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</si>
  <si>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</si>
  <si>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</si>
  <si>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</si>
  <si>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</si>
  <si>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</si>
  <si>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</si>
  <si>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</si>
  <si>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</si>
  <si>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</si>
  <si>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</si>
  <si>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</si>
  <si>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</si>
  <si>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</si>
  <si>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</si>
  <si>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</si>
  <si>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</si>
  <si>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</si>
  <si>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</si>
  <si>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</si>
  <si>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</si>
  <si>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</si>
  <si>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</si>
  <si>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</si>
  <si>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</si>
  <si>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</si>
  <si>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</si>
  <si>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</si>
  <si>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</si>
  <si>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</si>
  <si>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</si>
  <si>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</si>
  <si>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</si>
  <si>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</si>
  <si>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</si>
  <si>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</si>
  <si>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</si>
  <si>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</si>
  <si>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</si>
  <si>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</si>
  <si>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</si>
  <si>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</si>
  <si>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</si>
  <si>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</si>
  <si>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</si>
  <si>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</si>
  <si>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</si>
  <si>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</si>
  <si>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</si>
  <si>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</si>
  <si>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</si>
  <si>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</si>
  <si>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</si>
  <si>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</si>
  <si>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</si>
  <si>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</si>
  <si>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</si>
  <si>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</si>
  <si>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</si>
  <si>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</si>
  <si>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</si>
  <si>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</si>
  <si>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</si>
  <si>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</si>
  <si>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</si>
  <si>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</si>
  <si>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</si>
  <si>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</si>
  <si>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</si>
  <si>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</si>
  <si>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</si>
  <si>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</si>
  <si>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</si>
  <si>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</si>
  <si>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</si>
  <si>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</si>
  <si>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</si>
  <si>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</si>
  <si>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</si>
  <si>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</si>
  <si>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</si>
  <si>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</si>
  <si>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</si>
  <si>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</si>
  <si>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</si>
  <si>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</si>
  <si>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</si>
  <si>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</si>
  <si>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</si>
  <si>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</si>
  <si>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</si>
  <si>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</si>
  <si>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</si>
  <si>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</si>
  <si>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</si>
  <si>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</si>
  <si>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</si>
  <si>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</si>
  <si>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</si>
  <si>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</si>
  <si>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</si>
  <si>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</si>
  <si>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</si>
  <si>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</si>
  <si>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</si>
  <si>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</si>
  <si>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</si>
  <si>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</si>
  <si>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</si>
  <si>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</si>
  <si>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</si>
  <si>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</si>
  <si>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</si>
  <si>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</si>
  <si>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</si>
  <si>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</si>
  <si>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</si>
  <si>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</si>
  <si>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</si>
  <si>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</si>
  <si>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</si>
  <si>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</si>
  <si>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</si>
  <si>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</si>
  <si>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</si>
  <si>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</si>
  <si>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</si>
  <si>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</si>
  <si>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</si>
  <si>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</si>
  <si>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</si>
  <si>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</si>
  <si>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</si>
  <si>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</si>
  <si>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</si>
  <si>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</si>
  <si>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</si>
  <si>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</si>
  <si>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</si>
  <si>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</si>
  <si>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</si>
  <si>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</si>
  <si>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</si>
  <si>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</si>
  <si>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</si>
  <si>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</si>
  <si>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</si>
  <si>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</si>
  <si>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</si>
  <si>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</si>
  <si>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</si>
  <si>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</si>
  <si>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</si>
  <si>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</si>
  <si>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</si>
  <si>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</si>
  <si>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</si>
  <si>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</si>
  <si>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</si>
  <si>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</si>
  <si>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</si>
  <si>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</si>
  <si>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</si>
  <si>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</si>
  <si>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</si>
  <si>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</si>
  <si>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</si>
  <si>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</si>
  <si>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</si>
  <si>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</si>
  <si>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</si>
  <si>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</si>
  <si>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</si>
  <si>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</si>
  <si>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</si>
  <si>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</si>
  <si>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</si>
  <si>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</si>
  <si>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</si>
  <si>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</si>
  <si>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</si>
  <si>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</si>
  <si>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</si>
  <si>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</si>
  <si>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</si>
  <si>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</si>
  <si>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</si>
  <si>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</si>
  <si>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</si>
  <si>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</si>
  <si>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</si>
  <si>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</si>
  <si>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</si>
  <si>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</si>
  <si>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</si>
  <si>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</si>
  <si>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</si>
  <si>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</si>
  <si>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</si>
  <si>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</si>
  <si>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</si>
  <si>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</si>
  <si>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</si>
  <si>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</si>
  <si>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</si>
  <si>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</si>
  <si>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</si>
  <si>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</si>
  <si>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</si>
  <si>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</si>
  <si>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</si>
  <si>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</si>
  <si>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</si>
  <si>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</si>
  <si>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</si>
  <si>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</si>
  <si>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</si>
  <si>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</si>
  <si>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</si>
  <si>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</si>
  <si>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</si>
  <si>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</si>
  <si>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</si>
  <si>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</si>
  <si>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</si>
  <si>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</si>
  <si>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</si>
  <si>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</si>
  <si>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</si>
  <si>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</si>
  <si>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</si>
  <si>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</si>
  <si>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</si>
  <si>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</si>
  <si>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</si>
  <si>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</si>
  <si>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</si>
  <si>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</si>
  <si>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</si>
  <si>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</si>
  <si>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</si>
  <si>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</si>
  <si>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</si>
  <si>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</si>
  <si>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</si>
  <si>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</si>
  <si>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</si>
  <si>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</si>
  <si>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</si>
  <si>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</si>
  <si>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</si>
  <si>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</si>
  <si>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</si>
  <si>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</si>
  <si>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</si>
  <si>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</si>
  <si>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</si>
  <si>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</si>
  <si>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</si>
  <si>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</si>
  <si>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</si>
  <si>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</si>
  <si>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</si>
  <si>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</si>
  <si>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</si>
  <si>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</si>
  <si>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</si>
  <si>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</si>
  <si>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</si>
  <si>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</si>
  <si>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</si>
  <si>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</si>
  <si>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</si>
  <si>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</si>
  <si>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</si>
  <si>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</si>
  <si>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</si>
  <si>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</si>
  <si>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</si>
  <si>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</si>
  <si>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</si>
  <si>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</si>
  <si>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</si>
  <si>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</si>
  <si>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</si>
  <si>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</si>
  <si>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</si>
  <si>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</si>
  <si>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</si>
  <si>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</si>
  <si>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</si>
  <si>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</si>
  <si>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</si>
  <si>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</si>
  <si>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</si>
  <si>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</si>
  <si>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</si>
  <si>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</si>
  <si>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</si>
  <si>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</si>
  <si>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</si>
  <si>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</si>
  <si>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</si>
  <si>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</si>
  <si>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</si>
  <si>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</si>
  <si>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</si>
  <si>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</si>
  <si>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</si>
  <si>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</si>
  <si>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</si>
  <si>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</si>
  <si>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</si>
  <si>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</si>
  <si>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</si>
  <si>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</si>
  <si>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</si>
  <si>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</si>
  <si>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</si>
  <si>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</si>
  <si>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</si>
  <si>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</si>
  <si>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</si>
  <si>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</si>
  <si>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</si>
  <si>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</si>
  <si>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</si>
  <si>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</si>
  <si>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</si>
  <si>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</si>
  <si>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</si>
  <si>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</si>
  <si>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</si>
  <si>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</si>
  <si>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</si>
  <si>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</si>
  <si>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</si>
  <si>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</si>
  <si>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</si>
  <si>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</si>
  <si>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</si>
  <si>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</si>
  <si>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</si>
  <si>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</si>
  <si>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</si>
  <si>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</si>
  <si>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</si>
  <si>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</si>
  <si>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</si>
  <si>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</si>
  <si>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</si>
  <si>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</si>
  <si>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</si>
  <si>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</si>
  <si>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</si>
  <si>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</si>
  <si>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</si>
  <si>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</si>
  <si>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</si>
  <si>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</si>
  <si>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</si>
  <si>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</si>
  <si>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</si>
  <si>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</si>
  <si>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</si>
  <si>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</si>
  <si>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</si>
  <si>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</si>
  <si>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</si>
  <si>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</si>
  <si>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</si>
  <si>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</si>
  <si>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</si>
  <si>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</si>
  <si>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</si>
  <si>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</si>
  <si>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</si>
  <si>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</si>
  <si>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</si>
  <si>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</si>
  <si>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</si>
  <si>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</si>
  <si>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</si>
  <si>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</si>
  <si>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</si>
  <si>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</si>
  <si>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</si>
  <si>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</si>
  <si>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</si>
  <si>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</si>
  <si>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</si>
  <si>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</si>
  <si>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</si>
  <si>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</si>
  <si>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</si>
  <si>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</si>
  <si>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</si>
  <si>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</si>
  <si>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</si>
  <si>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</si>
  <si>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</si>
  <si>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</si>
  <si>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</si>
  <si>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</si>
  <si>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</si>
  <si>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</si>
  <si>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</si>
  <si>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</si>
  <si>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</si>
  <si>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</si>
  <si>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</si>
  <si>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</si>
  <si>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</si>
  <si>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</si>
  <si>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</si>
  <si>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</si>
  <si>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</si>
  <si>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</si>
  <si>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</si>
  <si>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</si>
  <si>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</si>
  <si>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</si>
  <si>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</si>
  <si>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</si>
  <si>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</si>
  <si>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</si>
  <si>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</si>
  <si>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</si>
  <si>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</si>
  <si>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</si>
  <si>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</si>
  <si>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</si>
  <si>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</si>
  <si>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</si>
  <si>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</si>
  <si>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</si>
  <si>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</si>
  <si>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</si>
  <si>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</si>
  <si>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</si>
  <si>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</si>
  <si>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</si>
  <si>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</si>
  <si>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</si>
  <si>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</si>
  <si>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</si>
  <si>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</si>
  <si>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</si>
  <si>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</si>
  <si>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</si>
  <si>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</si>
  <si>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</si>
  <si>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</si>
  <si>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</si>
  <si>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</si>
  <si>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</si>
  <si>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</si>
  <si>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</si>
  <si>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</si>
  <si>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</si>
  <si>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</si>
  <si>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</si>
  <si>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</si>
  <si>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</si>
  <si>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</si>
  <si>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</si>
  <si>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</si>
  <si>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</si>
  <si>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</si>
  <si>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</si>
  <si>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</si>
  <si>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</si>
  <si>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</si>
  <si>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</si>
  <si>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</si>
  <si>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</si>
  <si>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</si>
  <si>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</si>
  <si>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</si>
  <si>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</si>
  <si>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</si>
  <si>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</si>
  <si>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</si>
  <si>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</si>
  <si>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</si>
  <si>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</si>
  <si>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</si>
  <si>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</si>
  <si>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</si>
  <si>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</si>
  <si>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</si>
  <si>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</si>
  <si>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</si>
  <si>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</si>
  <si>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</si>
  <si>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</si>
  <si>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</si>
  <si>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</si>
  <si>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</si>
  <si>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</si>
  <si>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</si>
  <si>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</si>
  <si>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</si>
  <si>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</si>
  <si>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</si>
  <si>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</si>
  <si>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</si>
  <si>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</si>
  <si>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</si>
  <si>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</si>
  <si>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</si>
  <si>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</si>
  <si>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</si>
  <si>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</si>
  <si>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</si>
  <si>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</si>
  <si>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</si>
  <si>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</si>
  <si>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</si>
  <si>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</si>
  <si>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</si>
  <si>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</si>
  <si>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</si>
  <si>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</si>
  <si>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</si>
  <si>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</si>
  <si>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</si>
  <si>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</si>
  <si>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</si>
  <si>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</si>
  <si>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</si>
  <si>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</si>
  <si>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</si>
  <si>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</si>
  <si>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</si>
  <si>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</si>
  <si>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</si>
  <si>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</si>
  <si>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</si>
  <si>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</si>
  <si>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</si>
  <si>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</si>
  <si>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</si>
  <si>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</si>
  <si>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</si>
  <si>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</si>
  <si>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</si>
  <si>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</si>
  <si>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</si>
  <si>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</si>
  <si>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</si>
  <si>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</si>
  <si>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</si>
  <si>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</si>
  <si>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</si>
  <si>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</si>
  <si>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</si>
  <si>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</si>
  <si>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</si>
  <si>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</si>
  <si>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</si>
  <si>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</si>
  <si>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</si>
  <si>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</si>
  <si>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</si>
  <si>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</si>
  <si>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</si>
  <si>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</si>
  <si>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</si>
  <si>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</si>
  <si>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</si>
  <si>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</si>
  <si>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</si>
  <si>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</si>
  <si>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</si>
  <si>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</si>
  <si>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</si>
  <si>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</si>
  <si>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</si>
  <si>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</si>
  <si>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</si>
  <si>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</si>
  <si>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</si>
  <si>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</si>
  <si>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</si>
  <si>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</si>
  <si>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</si>
  <si>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</si>
  <si>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</si>
  <si>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</si>
  <si>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</si>
  <si>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</si>
  <si>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</si>
  <si>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</si>
  <si>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</si>
  <si>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</si>
  <si>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</si>
  <si>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</si>
  <si>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</si>
  <si>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</si>
  <si>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</si>
  <si>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</si>
  <si>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</si>
  <si>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</si>
  <si>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</si>
  <si>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</si>
  <si>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</si>
  <si>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</si>
  <si>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</si>
  <si>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</si>
  <si>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</si>
  <si>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</si>
  <si>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</si>
  <si>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</si>
  <si>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</si>
  <si>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</si>
  <si>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</si>
  <si>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</si>
  <si>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</si>
  <si>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</si>
  <si>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</si>
  <si>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</si>
  <si>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</si>
  <si>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</si>
  <si>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</si>
  <si>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</si>
  <si>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</si>
  <si>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</si>
  <si>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</si>
  <si>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</si>
  <si>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</si>
  <si>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</si>
  <si>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</si>
  <si>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</si>
  <si>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</si>
  <si>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</si>
  <si>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</si>
  <si>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</si>
  <si>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</si>
  <si>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</si>
  <si>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</si>
  <si>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</si>
  <si>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</si>
  <si>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</si>
  <si>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</si>
  <si>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</si>
  <si>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</si>
  <si>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</si>
  <si>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</si>
  <si>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</si>
  <si>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</si>
  <si>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</si>
  <si>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</si>
  <si>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</si>
  <si>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</si>
  <si>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</si>
  <si>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</si>
  <si>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</si>
  <si>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</si>
  <si>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</si>
  <si>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</si>
  <si>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</si>
  <si>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</si>
  <si>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</si>
  <si>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</si>
  <si>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</si>
  <si>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</si>
  <si>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</si>
  <si>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</si>
  <si>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</si>
  <si>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</si>
  <si>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</si>
  <si>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</si>
  <si>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</si>
  <si>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</si>
  <si>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</si>
  <si>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</si>
  <si>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</si>
  <si>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</si>
  <si>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</si>
  <si>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</si>
  <si>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</si>
  <si>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</si>
  <si>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</si>
  <si>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</si>
  <si>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</si>
  <si>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</si>
  <si>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</si>
  <si>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</si>
  <si>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</si>
  <si>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</si>
  <si>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</si>
  <si>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</si>
  <si>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</si>
  <si>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</si>
  <si>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</si>
  <si>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</si>
  <si>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</si>
  <si>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</si>
  <si>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</si>
  <si>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</si>
  <si>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</si>
  <si>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</si>
  <si>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</si>
  <si>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</si>
  <si>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</si>
  <si>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</si>
  <si>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</si>
  <si>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</si>
  <si>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</si>
  <si>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</si>
  <si>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</si>
  <si>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</si>
  <si>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</si>
  <si>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</si>
  <si>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</si>
  <si>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</si>
  <si>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</si>
  <si>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</si>
  <si>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</si>
  <si>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</si>
  <si>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</si>
  <si>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</si>
  <si>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</si>
  <si>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</si>
  <si>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</si>
  <si>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</si>
  <si>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</si>
  <si>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</si>
  <si>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</si>
  <si>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</si>
  <si>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</si>
  <si>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</si>
  <si>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</si>
  <si>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</si>
  <si>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</si>
  <si>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</si>
  <si>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</si>
  <si>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</si>
  <si>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</si>
  <si>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</si>
  <si>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</si>
  <si>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</si>
  <si>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</si>
  <si>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</si>
  <si>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</si>
  <si>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</si>
  <si>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</si>
  <si>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</si>
  <si>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</si>
  <si>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</si>
  <si>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</si>
  <si>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</si>
  <si>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</si>
  <si>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</si>
  <si>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</si>
  <si>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</si>
  <si>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</si>
  <si>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</si>
  <si>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</si>
  <si>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</si>
  <si>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</si>
  <si>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</si>
  <si>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</si>
  <si>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</si>
  <si>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</si>
  <si>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</si>
  <si>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</si>
  <si>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</si>
  <si>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</si>
  <si>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</si>
  <si>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</si>
  <si>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</si>
  <si>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</si>
  <si>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</si>
  <si>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</si>
  <si>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</si>
  <si>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</si>
  <si>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</si>
  <si>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</si>
  <si>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</si>
  <si>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</si>
  <si>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</si>
  <si>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</si>
  <si>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</si>
  <si>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</si>
  <si>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</si>
  <si>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</si>
  <si>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</si>
  <si>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</si>
  <si>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</si>
  <si>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</si>
  <si>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</si>
  <si>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</si>
  <si>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</si>
  <si>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</si>
  <si>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</si>
  <si>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</si>
  <si>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</si>
  <si>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</si>
  <si>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</si>
  <si>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</si>
  <si>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</si>
  <si>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</si>
  <si>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</si>
  <si>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</si>
  <si>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</si>
  <si>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</si>
  <si>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</si>
  <si>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</si>
  <si>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</si>
  <si>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</si>
  <si>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</si>
  <si>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</si>
  <si>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</si>
  <si>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</si>
  <si>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</si>
  <si>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</si>
  <si>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</si>
  <si>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</si>
  <si>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</si>
  <si>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</si>
  <si>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</si>
  <si>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</si>
  <si>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</si>
  <si>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</si>
  <si>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</si>
  <si>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</si>
  <si>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</si>
  <si>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</si>
  <si>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</si>
  <si>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</si>
  <si>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</si>
  <si>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</si>
  <si>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</si>
  <si>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</si>
  <si>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</si>
  <si>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</si>
  <si>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</si>
  <si>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</si>
  <si>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</si>
  <si>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</si>
  <si>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</si>
  <si>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</si>
  <si>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</si>
  <si>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</si>
  <si>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</si>
  <si>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</si>
  <si>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</si>
  <si>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</si>
  <si>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</si>
  <si>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</si>
  <si>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</si>
  <si>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</si>
  <si>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</si>
  <si>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</si>
  <si>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</si>
  <si>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</si>
  <si>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</si>
  <si>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</si>
  <si>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</si>
  <si>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</si>
  <si>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</si>
  <si>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</si>
  <si>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</si>
  <si>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</si>
  <si>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</si>
  <si>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</si>
  <si>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</si>
  <si>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</si>
  <si>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</si>
  <si>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</si>
  <si>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</si>
  <si>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</si>
  <si>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</si>
  <si>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</si>
  <si>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</si>
  <si>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</si>
  <si>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</si>
  <si>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</si>
  <si>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</si>
  <si>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</si>
  <si>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</si>
  <si>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</si>
  <si>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</si>
  <si>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</si>
  <si>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</si>
  <si>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</si>
  <si>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</si>
  <si>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</si>
  <si>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</si>
  <si>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</si>
  <si>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</si>
  <si>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</si>
  <si>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</si>
  <si>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</si>
  <si>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</si>
  <si>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</si>
  <si>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</si>
  <si>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</si>
  <si>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</si>
  <si>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</si>
  <si>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</si>
  <si>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</si>
  <si>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</si>
  <si>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</si>
  <si>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</si>
  <si>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</si>
  <si>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</si>
  <si>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</si>
  <si>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</si>
  <si>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</si>
  <si>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</si>
  <si>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</si>
  <si>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</si>
  <si>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</si>
  <si>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</si>
  <si>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</si>
  <si>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</si>
  <si>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</si>
  <si>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</si>
  <si>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</si>
  <si>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</si>
  <si>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</si>
  <si>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</si>
  <si>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</si>
  <si>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</si>
  <si>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</si>
  <si>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</si>
  <si>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</si>
  <si>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</si>
  <si>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</si>
  <si>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</si>
  <si>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</si>
  <si>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</si>
  <si>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</si>
  <si>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</si>
  <si>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</si>
  <si>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</si>
  <si>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</si>
  <si>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</si>
  <si>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</si>
  <si>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</si>
  <si>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</si>
  <si>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</si>
  <si>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</si>
  <si>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</si>
  <si>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</si>
  <si>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</si>
  <si>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</si>
  <si>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</si>
  <si>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</si>
  <si>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</si>
  <si>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</si>
  <si>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</si>
  <si>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</si>
  <si>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</si>
  <si>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</si>
  <si>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</si>
  <si>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</si>
  <si>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</si>
  <si>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</si>
  <si>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</si>
  <si>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</si>
  <si>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</si>
  <si>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</si>
  <si>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</si>
  <si>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</si>
  <si>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</si>
  <si>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</si>
  <si>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</si>
  <si>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</si>
  <si>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</si>
  <si>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</si>
  <si>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</si>
  <si>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</si>
  <si>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</si>
  <si>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</si>
  <si>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</si>
  <si>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</si>
  <si>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</si>
  <si>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</si>
  <si>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</si>
  <si>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</si>
  <si>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</si>
  <si>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</si>
  <si>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</si>
  <si>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</si>
  <si>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</si>
  <si>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</si>
  <si>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</si>
  <si>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</si>
  <si>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</si>
  <si>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</si>
  <si>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</si>
  <si>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</si>
  <si>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</si>
  <si>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</si>
  <si>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</si>
  <si>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</si>
  <si>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</si>
  <si>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</si>
  <si>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</si>
  <si>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</si>
  <si>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</si>
  <si>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</si>
  <si>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</si>
  <si>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</si>
  <si>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</si>
  <si>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</si>
  <si>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</si>
  <si>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</si>
  <si>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</si>
  <si>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</si>
  <si>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</si>
  <si>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</si>
  <si>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</si>
  <si>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</si>
  <si>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</si>
  <si>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</si>
  <si>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</si>
  <si>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</si>
  <si>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</si>
  <si>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</si>
  <si>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</si>
  <si>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</si>
  <si>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</si>
  <si>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</si>
  <si>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</si>
  <si>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</si>
  <si>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</si>
  <si>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</si>
  <si>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</si>
  <si>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</si>
  <si>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</si>
  <si>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</si>
  <si>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</si>
  <si>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</si>
  <si>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</si>
  <si>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</si>
  <si>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</si>
  <si>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</si>
  <si>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</si>
  <si>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</si>
  <si>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</si>
  <si>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</si>
  <si>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</si>
  <si>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</si>
  <si>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</si>
  <si>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</si>
  <si>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</si>
  <si>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</si>
  <si>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</si>
  <si>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</si>
  <si>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</si>
  <si>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</si>
  <si>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</si>
  <si>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</si>
  <si>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</si>
  <si>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</si>
  <si>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</si>
  <si>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</si>
  <si>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</si>
  <si>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</si>
  <si>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</si>
  <si>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</si>
  <si>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</si>
  <si>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</si>
  <si>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</si>
  <si>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</si>
  <si>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</si>
  <si>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</si>
  <si>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</si>
  <si>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</si>
  <si>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</si>
  <si>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</si>
  <si>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</si>
  <si>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</si>
  <si>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</si>
  <si>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</si>
  <si>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</si>
  <si>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</si>
  <si>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</si>
  <si>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</si>
  <si>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</si>
  <si>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</si>
  <si>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</si>
  <si>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</si>
  <si>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</si>
  <si>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</si>
  <si>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</si>
  <si>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</si>
  <si>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</si>
  <si>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</si>
  <si>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</si>
  <si>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</si>
  <si>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</si>
  <si>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</si>
  <si>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</si>
  <si>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</si>
  <si>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</si>
  <si>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</si>
  <si>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</si>
  <si>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</si>
  <si>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</si>
  <si>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</si>
  <si>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</si>
  <si>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</si>
  <si>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</si>
  <si>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</si>
  <si>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</si>
  <si>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</si>
  <si>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</si>
  <si>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</si>
  <si>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</si>
  <si>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</si>
  <si>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</si>
  <si>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</si>
  <si>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</si>
  <si>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</si>
  <si>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</si>
  <si>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</si>
  <si>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</si>
  <si>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</si>
  <si>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</si>
  <si>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</si>
  <si>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</si>
  <si>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</si>
  <si>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</si>
  <si>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</si>
  <si>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</si>
  <si>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</si>
  <si>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</si>
  <si>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</si>
  <si>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</si>
  <si>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</si>
  <si>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</si>
  <si>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</si>
  <si>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</si>
  <si>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</si>
  <si>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</si>
  <si>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</si>
  <si>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</si>
  <si>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</si>
  <si>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</si>
  <si>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</si>
  <si>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</si>
  <si>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</si>
  <si>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</si>
  <si>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</si>
  <si>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</si>
  <si>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</si>
  <si>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</si>
  <si>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</si>
  <si>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</si>
  <si>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</si>
  <si>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</si>
  <si>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</si>
  <si>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</si>
  <si>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</si>
  <si>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</si>
  <si>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</si>
  <si>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</si>
  <si>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</si>
  <si>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</si>
  <si>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</si>
  <si>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</si>
  <si>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</si>
  <si>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</si>
  <si>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</si>
  <si>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</si>
  <si>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</si>
  <si>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</si>
  <si>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</si>
  <si>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</si>
  <si>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</si>
  <si>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</si>
  <si>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</si>
  <si>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</si>
  <si>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</si>
  <si>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</si>
  <si>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</si>
  <si>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</si>
  <si>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</si>
  <si>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</si>
  <si>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</si>
  <si>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</si>
  <si>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</si>
  <si>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</si>
  <si>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</si>
  <si>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</si>
  <si>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</si>
  <si>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</si>
  <si>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</si>
  <si>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</si>
  <si>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</si>
  <si>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</si>
  <si>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</si>
  <si>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</si>
  <si>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</si>
  <si>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</si>
  <si>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</si>
  <si>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</si>
  <si>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</si>
  <si>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</si>
  <si>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</si>
  <si>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</si>
  <si>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</si>
  <si>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</si>
  <si>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</si>
  <si>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</si>
  <si>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</si>
  <si>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</si>
  <si>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</si>
  <si>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</si>
  <si>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</si>
  <si>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</si>
  <si>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</si>
  <si>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</si>
  <si>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</si>
  <si>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</si>
  <si>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</si>
  <si>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</si>
  <si>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</si>
  <si>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</si>
  <si>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</si>
  <si>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</si>
  <si>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</si>
  <si>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</si>
  <si>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</si>
  <si>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</si>
  <si>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</si>
  <si>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</si>
  <si>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</si>
  <si>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</si>
  <si>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</si>
  <si>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</si>
  <si>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</si>
  <si>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</si>
  <si>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</si>
  <si>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</si>
  <si>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</si>
  <si>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</si>
  <si>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</si>
  <si>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</si>
  <si>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</si>
  <si>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</si>
  <si>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</si>
  <si>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</si>
  <si>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</si>
  <si>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</si>
  <si>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</si>
  <si>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</si>
  <si>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</si>
  <si>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</si>
  <si>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</si>
  <si>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</si>
  <si>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</si>
  <si>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</si>
  <si>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</si>
  <si>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</si>
  <si>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</si>
  <si>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</si>
  <si>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</si>
  <si>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</si>
  <si>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</si>
  <si>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</si>
  <si>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</si>
  <si>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</si>
  <si>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</si>
  <si>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</si>
  <si>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</si>
  <si>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</si>
  <si>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</si>
  <si>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</si>
  <si>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</si>
  <si>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</si>
  <si>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</si>
  <si>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</si>
  <si>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</si>
  <si>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</si>
  <si>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</si>
  <si>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</si>
  <si>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</si>
  <si>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</si>
  <si>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</si>
  <si>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</si>
  <si>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</si>
  <si>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</si>
  <si>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</si>
  <si>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</si>
  <si>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</si>
  <si>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</si>
  <si>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</si>
  <si>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</si>
  <si>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</si>
  <si>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</si>
  <si>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</si>
  <si>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</si>
  <si>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</si>
  <si>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</si>
  <si>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</si>
  <si>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</si>
  <si>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</si>
  <si>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</si>
  <si>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</si>
  <si>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</si>
  <si>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</si>
  <si>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</si>
  <si>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</si>
  <si>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</si>
  <si>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</si>
  <si>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</si>
  <si>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</si>
  <si>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</si>
  <si>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</si>
  <si>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</si>
  <si>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</si>
  <si>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</si>
  <si>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</si>
  <si>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</si>
  <si>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</si>
  <si>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</si>
  <si>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</si>
  <si>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</si>
  <si>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</si>
  <si>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</si>
  <si>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</si>
  <si>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</si>
  <si>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</si>
  <si>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</si>
  <si>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</si>
  <si>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</si>
  <si>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</si>
  <si>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</si>
  <si>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</si>
  <si>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</si>
  <si>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</si>
  <si>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</si>
  <si>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</si>
  <si>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</si>
  <si>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</si>
  <si>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</si>
  <si>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</si>
  <si>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</si>
  <si>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</si>
  <si>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</si>
  <si>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</si>
  <si>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</si>
  <si>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</si>
  <si>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</si>
  <si>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</si>
  <si>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</si>
  <si>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</si>
  <si>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</si>
  <si>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</si>
  <si>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</si>
  <si>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</si>
  <si>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</si>
  <si>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</si>
  <si>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</si>
  <si>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</si>
  <si>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</si>
  <si>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</si>
  <si>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</si>
  <si>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</si>
  <si>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</si>
  <si>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</si>
  <si>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</si>
  <si>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</si>
  <si>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</si>
  <si>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</si>
  <si>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</si>
  <si>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</si>
  <si>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</si>
  <si>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</si>
  <si>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</si>
  <si>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</si>
  <si>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</si>
  <si>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</si>
  <si>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</si>
  <si>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</si>
  <si>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</si>
  <si>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</si>
  <si>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</si>
  <si>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</si>
  <si>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</si>
  <si>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</si>
  <si>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</si>
  <si>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</si>
  <si>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</si>
  <si>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</si>
  <si>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</si>
  <si>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</si>
  <si>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</si>
  <si>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</si>
  <si>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</si>
  <si>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</si>
  <si>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</si>
  <si>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</si>
  <si>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</si>
  <si>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</si>
  <si>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</si>
  <si>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</si>
  <si>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</si>
  <si>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</si>
  <si>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</si>
  <si>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</si>
  <si>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</si>
  <si>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</si>
  <si>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</si>
  <si>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</si>
  <si>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</si>
  <si>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</si>
  <si>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</si>
  <si>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</si>
  <si>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</si>
  <si>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</si>
  <si>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</si>
  <si>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</si>
  <si>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</si>
  <si>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</si>
  <si>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</si>
  <si>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</si>
  <si>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</si>
  <si>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</si>
  <si>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</si>
  <si>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</si>
  <si>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</si>
  <si>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</si>
  <si>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</si>
  <si>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</si>
  <si>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</si>
  <si>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</si>
  <si>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</si>
  <si>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</si>
  <si>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</si>
  <si>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</si>
  <si>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</si>
  <si>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</si>
  <si>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</si>
  <si>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</si>
  <si>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</si>
  <si>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</si>
  <si>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</si>
  <si>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</si>
  <si>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</si>
  <si>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</si>
  <si>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</si>
  <si>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</si>
  <si>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</si>
  <si>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</si>
  <si>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</si>
  <si>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</si>
  <si>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</si>
  <si>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</si>
  <si>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</si>
  <si>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</si>
  <si>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</si>
  <si>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</si>
  <si>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</si>
  <si>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</si>
  <si>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</si>
  <si>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</si>
  <si>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</si>
  <si>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</si>
  <si>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</si>
  <si>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</si>
  <si>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</si>
  <si>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</si>
  <si>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</si>
  <si>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</si>
  <si>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</si>
  <si>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</si>
  <si>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</si>
  <si>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</si>
  <si>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</si>
  <si>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</si>
  <si>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</si>
  <si>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</si>
  <si>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</si>
  <si>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</si>
  <si>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</si>
  <si>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</si>
  <si>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</si>
  <si>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</si>
  <si>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</si>
  <si>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</si>
  <si>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</si>
  <si>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</si>
  <si>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</si>
  <si>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</si>
  <si>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</si>
  <si>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</si>
  <si>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</si>
  <si>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</si>
  <si>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</si>
  <si>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</si>
  <si>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</si>
  <si>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</si>
  <si>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</si>
  <si>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</si>
  <si>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</si>
  <si>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</si>
  <si>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</si>
  <si>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</si>
  <si>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</si>
  <si>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</si>
  <si>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</si>
  <si>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</si>
  <si>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</si>
  <si>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</si>
  <si>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</si>
  <si>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</si>
  <si>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</si>
  <si>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</si>
  <si>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</si>
  <si>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</si>
  <si>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</si>
  <si>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</si>
  <si>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</si>
  <si>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</si>
  <si>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</si>
  <si>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</si>
  <si>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</si>
  <si>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</si>
  <si>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</si>
  <si>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</si>
  <si>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</si>
  <si>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</si>
  <si>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</si>
  <si>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</si>
  <si>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</si>
  <si>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</si>
  <si>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</si>
  <si>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</si>
  <si>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</si>
  <si>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</si>
  <si>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</si>
  <si>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</si>
  <si>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</si>
  <si>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</si>
  <si>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</si>
  <si>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</si>
  <si>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</si>
  <si>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</si>
  <si>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</si>
  <si>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</si>
  <si>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</si>
  <si>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</si>
  <si>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</si>
  <si>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</si>
  <si>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</si>
  <si>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</si>
  <si>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</si>
  <si>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</si>
  <si>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</si>
  <si>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</si>
  <si>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</si>
  <si>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</si>
  <si>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</si>
  <si>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</si>
  <si>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</si>
  <si>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</si>
  <si>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</si>
  <si>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</si>
  <si>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</si>
  <si>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</si>
  <si>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</si>
  <si>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</si>
  <si>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</si>
  <si>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</si>
  <si>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</si>
  <si>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</si>
  <si>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</si>
  <si>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</si>
  <si>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</si>
  <si>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</si>
  <si>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</si>
  <si>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</si>
  <si>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</si>
  <si>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</si>
  <si>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</si>
  <si>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</si>
  <si>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</si>
  <si>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</si>
  <si>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</si>
  <si>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</si>
  <si>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</si>
  <si>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</si>
  <si>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</si>
  <si>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</si>
  <si>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</si>
  <si>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</si>
  <si>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</si>
  <si>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</si>
  <si>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</si>
  <si>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</si>
  <si>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</si>
  <si>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</si>
  <si>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</si>
  <si>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</si>
  <si>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</si>
  <si>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</si>
  <si>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</si>
  <si>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</si>
  <si>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</si>
  <si>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</si>
  <si>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</si>
  <si>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</si>
  <si>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</si>
  <si>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</si>
  <si>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</si>
  <si>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</si>
  <si>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</si>
  <si>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</si>
  <si>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</si>
  <si>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</si>
  <si>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</si>
  <si>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</si>
  <si>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</si>
  <si>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</si>
  <si>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</si>
  <si>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</si>
  <si>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</si>
  <si>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</si>
  <si>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</si>
  <si>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</si>
  <si>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</si>
  <si>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</si>
  <si>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</si>
  <si>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</si>
  <si>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</si>
  <si>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</si>
  <si>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</si>
  <si>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</si>
  <si>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</si>
  <si>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</si>
  <si>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</si>
  <si>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</si>
  <si>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</si>
  <si>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</si>
  <si>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</si>
  <si>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</si>
  <si>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</si>
  <si>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</si>
  <si>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</si>
  <si>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</si>
  <si>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</si>
  <si>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</si>
  <si>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</si>
  <si>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</si>
  <si>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</si>
  <si>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</si>
  <si>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</si>
  <si>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</si>
  <si>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</si>
  <si>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</si>
  <si>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</si>
  <si>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</si>
  <si>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</si>
  <si>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</si>
  <si>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</si>
  <si>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</si>
  <si>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</si>
  <si>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</si>
  <si>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</si>
  <si>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</si>
  <si>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</si>
  <si>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</si>
  <si>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</si>
  <si>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</si>
  <si>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</si>
  <si>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</si>
  <si>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</si>
  <si>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</si>
  <si>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</si>
  <si>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</si>
  <si>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</si>
  <si>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</si>
  <si>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</si>
  <si>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</si>
  <si>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</si>
  <si>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</si>
  <si>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</si>
  <si>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</si>
  <si>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</si>
  <si>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</si>
  <si>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</si>
  <si>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</si>
  <si>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</si>
  <si>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</si>
  <si>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</si>
  <si>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</si>
  <si>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</si>
  <si>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</si>
  <si>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</si>
  <si>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</si>
  <si>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</si>
  <si>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</si>
  <si>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</si>
  <si>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</si>
  <si>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</si>
  <si>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</si>
  <si>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</si>
  <si>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</si>
  <si>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</si>
  <si>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</si>
  <si>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</si>
  <si>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</si>
  <si>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</si>
  <si>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</si>
  <si>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</si>
  <si>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</si>
  <si>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</si>
  <si>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</si>
  <si>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</si>
  <si>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</si>
  <si>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</si>
  <si>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</si>
  <si>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</si>
  <si>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</si>
  <si>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</si>
  <si>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</si>
  <si>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</si>
  <si>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</si>
  <si>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</si>
  <si>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</si>
  <si>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</si>
  <si>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</si>
  <si>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</si>
  <si>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</si>
  <si>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</si>
  <si>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</si>
  <si>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</si>
  <si>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</si>
  <si>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</si>
  <si>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</si>
  <si>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</si>
  <si>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</si>
  <si>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</si>
  <si>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</si>
  <si>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</si>
  <si>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</si>
  <si>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</si>
  <si>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</si>
  <si>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</si>
  <si>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</si>
  <si>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</si>
  <si>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</si>
  <si>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</si>
  <si>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</si>
  <si>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</si>
  <si>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</si>
  <si>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</si>
  <si>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</si>
  <si>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</si>
  <si>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</si>
  <si>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</si>
  <si>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</si>
  <si>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</si>
  <si>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</si>
  <si>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</si>
  <si>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</si>
  <si>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</si>
  <si>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</si>
  <si>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</si>
  <si>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</si>
  <si>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</si>
  <si>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</si>
  <si>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</si>
  <si>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</si>
  <si>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</si>
  <si>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</si>
  <si>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</si>
  <si>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</si>
  <si>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</si>
  <si>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</si>
  <si>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</si>
  <si>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</si>
  <si>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</si>
  <si>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</si>
  <si>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</si>
  <si>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</si>
  <si>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</si>
  <si>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</si>
  <si>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</si>
  <si>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</si>
  <si>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</si>
  <si>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</si>
  <si>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</si>
  <si>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</si>
  <si>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</si>
  <si>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</si>
  <si>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</si>
  <si>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</si>
  <si>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</si>
  <si>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</si>
  <si>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</si>
  <si>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</si>
  <si>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</si>
  <si>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</si>
  <si>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</si>
  <si>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</si>
  <si>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</si>
  <si>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</si>
  <si>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</si>
  <si>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</si>
  <si>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</si>
  <si>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</si>
  <si>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</si>
  <si>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</si>
  <si>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</si>
  <si>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</si>
  <si>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</si>
  <si>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</si>
  <si>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</si>
  <si>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</si>
  <si>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</si>
  <si>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</si>
  <si>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</si>
  <si>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</si>
  <si>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</si>
  <si>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</si>
  <si>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</si>
  <si>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</si>
  <si>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</si>
  <si>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</si>
  <si>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</si>
  <si>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</si>
  <si>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</si>
  <si>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</si>
  <si>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</si>
  <si>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</si>
  <si>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</si>
  <si>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</si>
  <si>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</si>
  <si>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</si>
  <si>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</si>
  <si>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</si>
  <si>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</si>
  <si>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</si>
  <si>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</si>
  <si>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</si>
  <si>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</si>
  <si>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</si>
  <si>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</si>
  <si>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</si>
  <si>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</si>
  <si>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</si>
  <si>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</si>
  <si>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</si>
  <si>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</si>
  <si>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</si>
  <si>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</si>
  <si>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</si>
  <si>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</si>
  <si>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</si>
  <si>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</si>
  <si>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</si>
  <si>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</si>
  <si>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</si>
  <si>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</si>
  <si>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</si>
  <si>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</si>
  <si>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</si>
  <si>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</si>
  <si>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</si>
  <si>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</si>
  <si>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</si>
  <si>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</si>
  <si>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</si>
  <si>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</si>
  <si>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</si>
  <si>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</si>
  <si>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</si>
  <si>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</si>
  <si>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</si>
  <si>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</si>
  <si>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</si>
  <si>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</si>
  <si>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</si>
  <si>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</si>
  <si>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</si>
  <si>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</si>
  <si>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</si>
  <si>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</si>
  <si>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</si>
  <si>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</si>
  <si>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</si>
  <si>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</si>
  <si>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</si>
  <si>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</si>
  <si>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</si>
  <si>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</si>
  <si>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</si>
  <si>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</si>
  <si>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</si>
  <si>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</si>
  <si>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</si>
  <si>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</si>
  <si>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</si>
  <si>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</si>
  <si>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</si>
  <si>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</si>
  <si>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</si>
  <si>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</si>
  <si>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</si>
  <si>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</si>
  <si>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</si>
  <si>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</si>
  <si>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</si>
  <si>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</si>
  <si>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</si>
  <si>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</si>
  <si>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</si>
  <si>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</si>
  <si>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</si>
  <si>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</si>
  <si>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</si>
  <si>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</si>
  <si>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</si>
  <si>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</si>
  <si>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</si>
  <si>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</si>
  <si>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</si>
  <si>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</si>
  <si>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</si>
  <si>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</si>
  <si>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</si>
  <si>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</si>
  <si>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</si>
  <si>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</si>
  <si>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</si>
  <si>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</si>
  <si>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</si>
  <si>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</si>
  <si>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</si>
  <si>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</si>
  <si>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</si>
  <si>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</si>
  <si>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</si>
  <si>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</si>
  <si>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</si>
  <si>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</si>
  <si>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</si>
  <si>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</si>
  <si>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</si>
  <si>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</si>
  <si>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</si>
  <si>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</si>
  <si>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</si>
  <si>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</si>
  <si>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</si>
  <si>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</si>
  <si>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</si>
  <si>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</si>
  <si>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</si>
  <si>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</si>
  <si>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</si>
  <si>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</si>
  <si>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</si>
  <si>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</si>
  <si>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</si>
  <si>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</si>
  <si>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</si>
  <si>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</si>
  <si>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</si>
  <si>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</si>
  <si>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</si>
  <si>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</si>
  <si>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</si>
  <si>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</si>
  <si>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</si>
  <si>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</si>
  <si>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</si>
  <si>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</si>
  <si>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</si>
  <si>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</si>
  <si>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</si>
  <si>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</si>
  <si>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</si>
  <si>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</si>
  <si>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</si>
  <si>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</si>
  <si>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</si>
  <si>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</si>
  <si>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</si>
  <si>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</si>
  <si>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</si>
  <si>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</si>
  <si>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</si>
  <si>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</si>
  <si>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</si>
  <si>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</si>
  <si>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</si>
  <si>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</si>
  <si>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</si>
  <si>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</si>
  <si>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</si>
  <si>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</si>
  <si>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</si>
  <si>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</si>
  <si>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</si>
  <si>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</si>
  <si>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</si>
  <si>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</si>
  <si>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</si>
  <si>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</si>
  <si>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</si>
  <si>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</si>
  <si>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</si>
  <si>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</si>
  <si>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</si>
  <si>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</si>
  <si>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</si>
  <si>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</si>
  <si>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</si>
  <si>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</si>
  <si>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</si>
  <si>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</si>
  <si>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</si>
  <si>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</si>
  <si>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</si>
  <si>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</si>
  <si>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</si>
  <si>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</si>
  <si>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</si>
  <si>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</si>
  <si>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</si>
  <si>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</si>
  <si>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</si>
  <si>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</si>
  <si>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</si>
  <si>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</si>
  <si>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</si>
  <si>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</si>
  <si>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</si>
  <si>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</si>
  <si>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</si>
  <si>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</si>
  <si>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</si>
  <si>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</si>
  <si>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</si>
  <si>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</si>
  <si>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</si>
  <si>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</si>
  <si>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</si>
  <si>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</si>
  <si>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</si>
  <si>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</si>
  <si>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</si>
  <si>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</si>
  <si>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</si>
  <si>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</si>
  <si>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</si>
  <si>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</si>
  <si>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</si>
  <si>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</si>
  <si>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</si>
  <si>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</si>
  <si>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</si>
  <si>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</si>
  <si>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</si>
  <si>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</si>
  <si>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</si>
  <si>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</si>
  <si>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</si>
  <si>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</si>
  <si>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</si>
  <si>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</si>
  <si>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</si>
  <si>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</si>
  <si>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</si>
  <si>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</si>
  <si>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</si>
  <si>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</si>
  <si>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</si>
  <si>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</si>
  <si>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</si>
  <si>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</si>
  <si>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</si>
  <si>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</si>
  <si>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</si>
  <si>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</si>
  <si>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</si>
  <si>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</si>
  <si>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</si>
  <si>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</si>
  <si>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</si>
  <si>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</si>
  <si>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</si>
  <si>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</si>
  <si>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</si>
  <si>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</si>
  <si>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</si>
  <si>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</si>
  <si>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</si>
  <si>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</si>
  <si>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</si>
  <si>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</si>
  <si>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</si>
  <si>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</si>
  <si>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</si>
  <si>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</si>
  <si>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</si>
  <si>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</si>
  <si>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</si>
  <si>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</si>
  <si>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</si>
  <si>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</si>
  <si>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</si>
  <si>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</si>
  <si>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</si>
  <si>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</si>
  <si>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</si>
  <si>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</si>
  <si>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</si>
  <si>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</si>
  <si>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</si>
  <si>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</si>
  <si>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</si>
  <si>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</si>
  <si>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</si>
  <si>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</si>
  <si>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</si>
  <si>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</si>
  <si>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</si>
  <si>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</si>
  <si>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</si>
  <si>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</si>
  <si>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</si>
  <si>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</si>
  <si>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</si>
  <si>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</si>
  <si>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</si>
  <si>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</si>
  <si>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</si>
  <si>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</si>
  <si>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</si>
  <si>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</si>
  <si>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</si>
  <si>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</si>
  <si>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</si>
  <si>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</si>
  <si>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</si>
  <si>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</si>
  <si>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</si>
  <si>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</si>
  <si>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</si>
  <si>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</si>
  <si>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</si>
  <si>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</si>
  <si>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</si>
  <si>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</si>
  <si>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</si>
  <si>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</si>
  <si>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</si>
  <si>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</si>
  <si>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</si>
  <si>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</si>
  <si>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</si>
  <si>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</si>
  <si>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</si>
  <si>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</si>
  <si>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</si>
  <si>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</si>
  <si>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</si>
  <si>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</si>
  <si>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</si>
  <si>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</si>
  <si>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</si>
  <si>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</si>
  <si>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</si>
  <si>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</si>
  <si>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</si>
  <si>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</si>
  <si>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</si>
  <si>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</si>
  <si>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</si>
  <si>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</si>
  <si>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</si>
  <si>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</si>
  <si>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</si>
  <si>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</si>
  <si>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</si>
  <si>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</si>
  <si>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</si>
  <si>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</si>
  <si>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</si>
  <si>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</si>
  <si>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</si>
  <si>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</si>
  <si>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</si>
  <si>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</si>
  <si>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</si>
  <si>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</si>
  <si>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</si>
  <si>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</si>
  <si>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</si>
  <si>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</si>
  <si>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</si>
  <si>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</si>
  <si>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</si>
  <si>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</si>
  <si>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</si>
  <si>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</si>
  <si>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</si>
  <si>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</si>
  <si>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</si>
  <si>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</si>
  <si>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</si>
  <si>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</si>
  <si>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</si>
  <si>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</si>
  <si>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</si>
  <si>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</si>
  <si>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</si>
  <si>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</si>
  <si>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</si>
  <si>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</si>
  <si>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</si>
  <si>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</si>
  <si>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</si>
  <si>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</si>
  <si>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</si>
  <si>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</si>
  <si>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</si>
  <si>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</si>
  <si>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</si>
  <si>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</si>
  <si>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</si>
  <si>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</si>
  <si>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</si>
  <si>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</si>
  <si>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</si>
  <si>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</si>
  <si>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</si>
  <si>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</si>
  <si>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</si>
  <si>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</si>
  <si>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</si>
  <si>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</si>
  <si>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</si>
  <si>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</si>
  <si>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</si>
  <si>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</si>
  <si>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</si>
  <si>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</si>
  <si>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</si>
  <si>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</si>
  <si>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</si>
  <si>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</si>
  <si>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</si>
  <si>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</si>
  <si>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</si>
  <si>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</si>
  <si>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</si>
  <si>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</si>
  <si>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</si>
  <si>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</si>
  <si>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</si>
  <si>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</si>
  <si>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</si>
  <si>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</si>
  <si>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</si>
  <si>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</si>
  <si>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</si>
  <si>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</si>
  <si>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</si>
  <si>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</si>
  <si>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</si>
  <si>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</si>
  <si>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</si>
  <si>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</si>
  <si>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</si>
  <si>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</si>
  <si>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</si>
  <si>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</si>
  <si>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</si>
  <si>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</si>
  <si>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</si>
  <si>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</si>
  <si>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</si>
  <si>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</si>
  <si>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</si>
  <si>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</si>
  <si>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</si>
  <si>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</si>
  <si>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</si>
  <si>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</si>
  <si>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</si>
  <si>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</si>
  <si>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</si>
  <si>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</si>
  <si>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</si>
  <si>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</si>
  <si>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</si>
  <si>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</si>
  <si>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</si>
  <si>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</si>
  <si>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</si>
  <si>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</si>
  <si>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</si>
  <si>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</si>
  <si>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</si>
  <si>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</si>
  <si>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</si>
  <si>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</si>
  <si>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</si>
  <si>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</si>
  <si>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</si>
  <si>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</si>
  <si>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</si>
  <si>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</si>
  <si>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</si>
  <si>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</si>
  <si>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</si>
  <si>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</si>
  <si>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</si>
  <si>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</si>
  <si>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</si>
  <si>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</si>
  <si>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</si>
  <si>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</si>
  <si>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</si>
  <si>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</si>
  <si>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</si>
  <si>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</si>
  <si>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</si>
  <si>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</si>
  <si>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</si>
  <si>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</si>
  <si>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</si>
  <si>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</si>
  <si>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</si>
  <si>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</si>
  <si>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</si>
  <si>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</si>
  <si>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</si>
  <si>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</si>
  <si>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</si>
  <si>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</si>
  <si>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</si>
  <si>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</si>
  <si>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</si>
  <si>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</si>
  <si>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</si>
  <si>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</si>
  <si>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</si>
  <si>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</si>
  <si>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</si>
  <si>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</si>
  <si>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</si>
  <si>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</si>
  <si>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</si>
  <si>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</si>
  <si>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</si>
  <si>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</si>
  <si>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</si>
  <si>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</si>
  <si>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</si>
  <si>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</si>
  <si>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</si>
  <si>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</si>
  <si>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</si>
  <si>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</si>
  <si>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</si>
  <si>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</si>
  <si>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</si>
  <si>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</si>
  <si>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</si>
  <si>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</si>
  <si>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</si>
  <si>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</si>
  <si>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</si>
  <si>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</si>
  <si>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</si>
  <si>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</si>
  <si>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</si>
  <si>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</si>
  <si>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</si>
  <si>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</si>
  <si>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</si>
  <si>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</si>
  <si>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</si>
  <si>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</si>
  <si>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</si>
  <si>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</si>
  <si>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</si>
  <si>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</si>
  <si>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</si>
  <si>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</si>
  <si>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</si>
  <si>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</si>
  <si>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</si>
  <si>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</si>
  <si>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</si>
  <si>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</si>
  <si>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</si>
  <si>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</si>
  <si>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</si>
  <si>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</si>
  <si>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</si>
  <si>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</si>
  <si>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</si>
  <si>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</si>
  <si>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</si>
  <si>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</si>
  <si>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</si>
  <si>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</si>
  <si>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</si>
  <si>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</si>
  <si>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</si>
  <si>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</si>
  <si>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</si>
  <si>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</si>
  <si>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</si>
  <si>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</si>
  <si>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</si>
  <si>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</si>
  <si>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</si>
  <si>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</si>
  <si>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</si>
  <si>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</si>
  <si>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</si>
  <si>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</si>
  <si>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</si>
  <si>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</si>
  <si>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</si>
  <si>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</si>
  <si>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</si>
  <si>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</si>
  <si>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</si>
  <si>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</si>
  <si>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</si>
  <si>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</si>
  <si>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</si>
  <si>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</si>
  <si>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</si>
  <si>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</si>
  <si>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</si>
  <si>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</si>
  <si>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</si>
  <si>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</si>
  <si>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</si>
  <si>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</si>
  <si>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</si>
  <si>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</si>
  <si>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</si>
  <si>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</si>
  <si>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</si>
  <si>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</si>
  <si>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</si>
  <si>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</si>
  <si>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</si>
  <si>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</si>
  <si>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</si>
  <si>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</si>
  <si>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</si>
  <si>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</si>
  <si>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</si>
  <si>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</si>
  <si>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</si>
  <si>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</si>
  <si>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</si>
  <si>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</si>
  <si>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</si>
  <si>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</si>
  <si>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</si>
  <si>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</si>
  <si>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</si>
  <si>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</si>
  <si>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</si>
  <si>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</si>
  <si>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</si>
  <si>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</si>
  <si>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</si>
  <si>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</si>
  <si>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</si>
  <si>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</si>
  <si>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</si>
  <si>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</si>
  <si>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</si>
  <si>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</si>
  <si>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</si>
  <si>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</si>
  <si>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</si>
  <si>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</si>
  <si>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</si>
  <si>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</si>
  <si>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</si>
  <si>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</si>
  <si>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</si>
  <si>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</si>
  <si>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</si>
  <si>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</si>
  <si>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</si>
  <si>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</si>
  <si>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</si>
  <si>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</si>
  <si>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</si>
  <si>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</si>
  <si>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</si>
  <si>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</si>
  <si>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</si>
  <si>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</si>
  <si>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</si>
  <si>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</si>
  <si>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</si>
  <si>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</si>
  <si>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</si>
  <si>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</si>
  <si>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</si>
  <si>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</si>
  <si>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</si>
  <si>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</si>
  <si>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</si>
  <si>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</si>
  <si>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</si>
  <si>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</si>
  <si>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</si>
  <si>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</si>
  <si>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</si>
  <si>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</si>
  <si>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</si>
  <si>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</si>
  <si>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</si>
  <si>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</si>
  <si>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</si>
  <si>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</si>
  <si>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</si>
  <si>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</si>
  <si>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</si>
  <si>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</si>
  <si>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</si>
  <si>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</si>
  <si>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</si>
  <si>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</si>
  <si>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</si>
  <si>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</si>
  <si>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</si>
  <si>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</si>
  <si>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</si>
  <si>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</si>
  <si>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</si>
  <si>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</si>
  <si>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</si>
  <si>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</si>
  <si>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</si>
  <si>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</si>
  <si>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</si>
  <si>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</si>
  <si>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</si>
  <si>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</si>
  <si>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</si>
  <si>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</si>
  <si>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</si>
  <si>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</si>
  <si>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</si>
  <si>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</si>
  <si>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</si>
  <si>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</si>
  <si>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</si>
  <si>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</si>
  <si>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</si>
  <si>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</si>
  <si>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</si>
  <si>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</si>
  <si>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</si>
  <si>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</si>
  <si>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</si>
  <si>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</si>
  <si>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</si>
  <si>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</si>
  <si>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</si>
  <si>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</si>
  <si>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</si>
  <si>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</si>
  <si>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</si>
  <si>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</si>
  <si>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</si>
  <si>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</si>
  <si>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</si>
  <si>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</si>
  <si>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</si>
  <si>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</si>
  <si>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</si>
  <si>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</si>
  <si>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</si>
  <si>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</si>
  <si>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</si>
  <si>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</si>
  <si>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</si>
  <si>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</si>
  <si>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</si>
  <si>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</si>
  <si>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</si>
  <si>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</si>
  <si>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</si>
  <si>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</si>
  <si>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</si>
  <si>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</si>
  <si>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</si>
  <si>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</si>
  <si>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</si>
  <si>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</si>
  <si>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</si>
  <si>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</si>
  <si>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</si>
  <si>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</si>
  <si>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</si>
  <si>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</si>
  <si>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</si>
  <si>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</si>
  <si>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</si>
  <si>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</si>
  <si>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</si>
  <si>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</si>
  <si>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</si>
  <si>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</si>
  <si>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</si>
  <si>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</si>
  <si>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</si>
  <si>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</si>
  <si>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</si>
  <si>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</si>
  <si>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</si>
  <si>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</si>
  <si>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</si>
  <si>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</si>
  <si>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</si>
  <si>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</si>
  <si>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</si>
  <si>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</si>
  <si>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</si>
  <si>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</si>
  <si>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</si>
  <si>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</si>
  <si>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</si>
  <si>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</si>
  <si>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</si>
  <si>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</si>
  <si>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</si>
  <si>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</si>
  <si>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</si>
  <si>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</si>
  <si>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</si>
  <si>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</si>
  <si>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</si>
  <si>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</si>
  <si>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</si>
  <si>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</si>
  <si>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</si>
  <si>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</si>
  <si>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</si>
  <si>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</si>
  <si>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</si>
  <si>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</si>
  <si>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</si>
  <si>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</si>
  <si>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</si>
  <si>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</si>
  <si>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</si>
  <si>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</si>
  <si>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</si>
  <si>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</si>
  <si>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</si>
  <si>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</si>
  <si>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</si>
  <si>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</si>
  <si>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</si>
  <si>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</si>
  <si>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</si>
  <si>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</si>
  <si>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</si>
  <si>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</si>
  <si>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</si>
  <si>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</si>
  <si>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</si>
  <si>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</si>
  <si>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</si>
  <si>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</si>
  <si>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</si>
  <si>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</si>
  <si>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</si>
  <si>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</si>
  <si>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</si>
  <si>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</si>
  <si>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</si>
  <si>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</si>
  <si>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</si>
  <si>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</si>
  <si>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</si>
  <si>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</si>
  <si>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</si>
  <si>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</si>
  <si>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</si>
  <si>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</si>
  <si>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</si>
  <si>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</si>
  <si>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</si>
  <si>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</si>
  <si>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</si>
  <si>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</si>
  <si>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</si>
  <si>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</si>
  <si>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</si>
  <si>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</si>
  <si>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</si>
  <si>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</si>
  <si>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</si>
  <si>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</si>
  <si>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</si>
  <si>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</si>
  <si>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</si>
  <si>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</si>
  <si>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</si>
  <si>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</si>
  <si>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</si>
  <si>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</si>
  <si>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</si>
  <si>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</si>
  <si>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</si>
  <si>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</si>
  <si>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</si>
  <si>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</si>
  <si>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</si>
  <si>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</si>
  <si>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</si>
  <si>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</si>
  <si>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</si>
  <si>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</si>
  <si>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</si>
  <si>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</si>
  <si>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</si>
  <si>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</si>
  <si>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</si>
  <si>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</si>
  <si>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</si>
  <si>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</si>
  <si>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</si>
  <si>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</si>
  <si>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</si>
  <si>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</si>
  <si>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</si>
  <si>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</si>
  <si>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</si>
  <si>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</si>
  <si>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</si>
  <si>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</si>
  <si>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</si>
  <si>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</si>
  <si>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</si>
  <si>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</si>
  <si>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</si>
  <si>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</si>
  <si>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</si>
  <si>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</si>
  <si>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</si>
  <si>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</si>
  <si>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</si>
  <si>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</si>
  <si>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</si>
  <si>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</si>
  <si>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</si>
  <si>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</si>
  <si>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</si>
  <si>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</si>
  <si>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</si>
  <si>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</si>
  <si>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</si>
  <si>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</si>
  <si>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</si>
  <si>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</si>
  <si>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</si>
  <si>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</si>
  <si>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</si>
  <si>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</si>
  <si>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</si>
  <si>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</si>
  <si>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</si>
  <si>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</si>
  <si>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</si>
  <si>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</si>
  <si>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</si>
  <si>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</si>
  <si>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</si>
  <si>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</si>
  <si>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</si>
  <si>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</si>
  <si>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</si>
  <si>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</si>
  <si>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</si>
  <si>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</si>
  <si>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</si>
  <si>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</si>
  <si>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</si>
  <si>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</si>
  <si>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</si>
  <si>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</si>
  <si>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</si>
  <si>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</si>
  <si>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</si>
  <si>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</si>
  <si>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</si>
  <si>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</si>
  <si>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</si>
  <si>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</si>
  <si>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</si>
  <si>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</si>
  <si>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</si>
  <si>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</si>
  <si>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</si>
  <si>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</si>
  <si>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</si>
  <si>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</si>
  <si>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</si>
  <si>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</si>
  <si>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</si>
  <si>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</si>
  <si>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</si>
  <si>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</si>
  <si>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</si>
  <si>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</si>
  <si>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</si>
  <si>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</si>
  <si>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</si>
  <si>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</si>
  <si>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</si>
  <si>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</si>
  <si>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</si>
  <si>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</si>
  <si>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</si>
  <si>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</si>
  <si>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</si>
  <si>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</si>
  <si>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</si>
  <si>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</si>
  <si>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</si>
  <si>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</si>
  <si>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</si>
  <si>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</si>
  <si>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</si>
  <si>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</si>
  <si>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</si>
  <si>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</si>
  <si>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</si>
  <si>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</si>
  <si>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</si>
  <si>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</si>
  <si>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</si>
  <si>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</si>
  <si>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</si>
  <si>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</si>
  <si>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</si>
  <si>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</si>
  <si>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</si>
  <si>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</si>
  <si>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</si>
  <si>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</si>
  <si>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</si>
  <si>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</si>
  <si>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</si>
  <si>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</si>
  <si>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</si>
  <si>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</si>
  <si>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</si>
  <si>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</si>
  <si>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</si>
  <si>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</si>
  <si>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</si>
  <si>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</si>
  <si>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</si>
  <si>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</si>
  <si>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</si>
  <si>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</si>
  <si>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</si>
  <si>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</si>
  <si>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</si>
  <si>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</si>
  <si>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</si>
  <si>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</si>
  <si>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</si>
  <si>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</si>
  <si>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</si>
  <si>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</si>
  <si>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</si>
  <si>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</si>
  <si>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</si>
  <si>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</si>
  <si>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</si>
  <si>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</si>
  <si>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</si>
  <si>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</si>
  <si>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</si>
  <si>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</si>
  <si>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</si>
  <si>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</si>
  <si>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</si>
  <si>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</si>
  <si>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</si>
  <si>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</si>
  <si>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</si>
  <si>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</si>
  <si>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</si>
  <si>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</si>
  <si>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</si>
  <si>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</si>
  <si>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</si>
  <si>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</si>
  <si>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</si>
  <si>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</si>
  <si>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</si>
  <si>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</si>
  <si>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</si>
  <si>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</si>
  <si>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</si>
  <si>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</si>
  <si>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</si>
  <si>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</si>
  <si>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</si>
  <si>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</si>
  <si>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</si>
  <si>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</si>
  <si>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</si>
  <si>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</si>
  <si>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</si>
  <si>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</si>
  <si>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</si>
  <si>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</si>
  <si>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</si>
  <si>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</si>
  <si>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</si>
  <si>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</si>
  <si>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</si>
  <si>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</si>
  <si>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</si>
  <si>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</si>
  <si>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</si>
  <si>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</si>
  <si>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</si>
  <si>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</si>
  <si>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</si>
  <si>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</si>
  <si>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</si>
  <si>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</si>
  <si>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</si>
  <si>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</si>
  <si>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</si>
  <si>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</si>
  <si>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</si>
  <si>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</si>
  <si>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</si>
  <si>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</si>
  <si>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</si>
  <si>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</si>
  <si>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</si>
  <si>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</si>
  <si>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</si>
  <si>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</si>
  <si>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</si>
  <si>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</si>
  <si>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</si>
  <si>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</si>
  <si>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</si>
  <si>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</si>
  <si>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</si>
  <si>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</si>
  <si>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</si>
  <si>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</si>
  <si>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</si>
  <si>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</si>
  <si>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</si>
  <si>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</si>
  <si>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</si>
  <si>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</si>
  <si>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</si>
  <si>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</si>
  <si>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</si>
  <si>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</si>
  <si>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</si>
  <si>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</si>
  <si>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</si>
  <si>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</si>
  <si>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</si>
  <si>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</si>
  <si>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</si>
  <si>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</si>
  <si>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</si>
  <si>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</si>
  <si>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</si>
  <si>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</si>
  <si>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</si>
  <si>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</si>
  <si>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</si>
  <si>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</si>
  <si>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</si>
  <si>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</si>
  <si>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</si>
  <si>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</si>
  <si>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</si>
  <si>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</si>
  <si>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</si>
  <si>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</si>
  <si>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</si>
  <si>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</si>
  <si>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</si>
  <si>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</si>
  <si>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</si>
  <si>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</si>
  <si>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</si>
  <si>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</si>
  <si>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</si>
  <si>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</si>
  <si>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</si>
  <si>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</si>
  <si>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</si>
  <si>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</si>
  <si>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</si>
  <si>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</si>
  <si>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</si>
  <si>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</si>
  <si>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</si>
  <si>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</si>
  <si>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</si>
  <si>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</si>
  <si>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</si>
  <si>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</si>
  <si>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</si>
  <si>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</si>
  <si>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</si>
  <si>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</si>
  <si>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</si>
  <si>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</si>
  <si>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</si>
  <si>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</si>
  <si>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</si>
  <si>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</si>
  <si>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</si>
  <si>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</si>
  <si>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</si>
  <si>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</si>
  <si>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</si>
  <si>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</si>
  <si>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</si>
  <si>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</si>
  <si>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</si>
  <si>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</si>
  <si>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</si>
  <si>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</si>
  <si>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</si>
  <si>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</si>
  <si>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</si>
  <si>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</si>
  <si>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</si>
  <si>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</si>
  <si>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</si>
  <si>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</si>
  <si>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</si>
  <si>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</si>
  <si>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</si>
  <si>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</si>
  <si>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</si>
  <si>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</si>
  <si>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</si>
  <si>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</si>
  <si>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</si>
  <si>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</si>
  <si>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</si>
  <si>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</si>
  <si>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</si>
  <si>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</si>
  <si>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</si>
  <si>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</si>
  <si>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</si>
  <si>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</si>
  <si>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</si>
  <si>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</si>
  <si>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</si>
  <si>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</si>
  <si>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</si>
  <si>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</si>
  <si>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</si>
  <si>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</si>
  <si>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</si>
  <si>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</si>
  <si>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</si>
  <si>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</si>
  <si>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</si>
  <si>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</si>
  <si>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</si>
  <si>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</si>
  <si>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</si>
  <si>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</si>
  <si>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</si>
  <si>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</si>
  <si>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</si>
  <si>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</si>
  <si>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</si>
  <si>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</si>
  <si>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</si>
  <si>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</si>
  <si>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</si>
  <si>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</si>
  <si>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</si>
  <si>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</si>
  <si>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</si>
  <si>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</si>
  <si>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</si>
  <si>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</si>
  <si>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</si>
  <si>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</si>
  <si>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</si>
  <si>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</si>
  <si>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</si>
  <si>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</si>
  <si>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</si>
  <si>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</si>
  <si>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</si>
  <si>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</si>
  <si>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</si>
  <si>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</si>
  <si>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</si>
  <si>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</si>
  <si>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</si>
  <si>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</si>
  <si>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</si>
  <si>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</si>
  <si>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</si>
  <si>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</si>
  <si>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</si>
  <si>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</si>
  <si>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</si>
  <si>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</si>
  <si>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</si>
  <si>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</si>
  <si>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</si>
  <si>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</si>
  <si>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</si>
  <si>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</si>
  <si>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</si>
  <si>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</si>
  <si>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</si>
  <si>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</si>
  <si>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</si>
  <si>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</si>
  <si>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</si>
  <si>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</si>
  <si>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</si>
  <si>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</si>
  <si>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</si>
  <si>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</si>
  <si>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</si>
  <si>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</si>
  <si>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</si>
  <si>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</si>
  <si>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</si>
  <si>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</si>
  <si>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</si>
  <si>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</si>
  <si>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</si>
  <si>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</si>
  <si>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</si>
  <si>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</si>
  <si>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</si>
  <si>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</si>
  <si>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</si>
  <si>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</si>
  <si>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</si>
  <si>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</si>
  <si>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</si>
  <si>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</si>
  <si>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</si>
  <si>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</si>
  <si>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</si>
  <si>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</si>
  <si>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</si>
  <si>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</si>
  <si>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</si>
  <si>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</si>
  <si>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</si>
  <si>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</si>
  <si>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</si>
  <si>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</si>
  <si>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</si>
  <si>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</si>
  <si>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</si>
  <si>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</si>
  <si>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</si>
  <si>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</si>
  <si>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</si>
  <si>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</si>
  <si>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</si>
  <si>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</si>
  <si>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</si>
  <si>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</si>
  <si>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</si>
  <si>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</si>
  <si>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</si>
  <si>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</si>
  <si>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</si>
  <si>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</si>
  <si>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</si>
  <si>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</si>
  <si>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</si>
  <si>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</si>
  <si>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</si>
  <si>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</si>
  <si>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</si>
  <si>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</si>
  <si>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</si>
  <si>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</si>
  <si>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</si>
  <si>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</si>
  <si>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</si>
  <si>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</si>
  <si>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</si>
  <si>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</si>
  <si>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</si>
  <si>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</si>
  <si>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</si>
  <si>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</si>
  <si>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</si>
  <si>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</si>
  <si>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</si>
  <si>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</si>
  <si>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</si>
  <si>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</si>
  <si>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</si>
  <si>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</si>
  <si>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</si>
  <si>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</si>
  <si>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</si>
  <si>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</si>
  <si>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</si>
  <si>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</si>
  <si>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</si>
  <si>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</si>
  <si>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</si>
  <si>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</si>
  <si>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</si>
  <si>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</si>
  <si>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</si>
  <si>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</si>
  <si>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</si>
  <si>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</si>
  <si>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</si>
  <si>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</si>
  <si>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</si>
  <si>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</si>
  <si>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</si>
  <si>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</si>
  <si>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</si>
  <si>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</si>
  <si>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</si>
  <si>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</si>
  <si>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</si>
  <si>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</si>
  <si>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</si>
  <si>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</si>
  <si>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</si>
  <si>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</si>
  <si>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</si>
  <si>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</si>
  <si>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</si>
  <si>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</si>
  <si>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</si>
  <si>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</si>
  <si>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</si>
  <si>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</si>
  <si>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</si>
  <si>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</si>
  <si>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</si>
  <si>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</si>
  <si>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</si>
  <si>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</si>
  <si>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</si>
  <si>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</si>
  <si>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</si>
  <si>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</si>
  <si>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</si>
  <si>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</si>
  <si>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</si>
  <si>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</si>
  <si>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</si>
  <si>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</si>
  <si>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</si>
  <si>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</si>
  <si>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</si>
  <si>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</si>
  <si>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</si>
  <si>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</si>
  <si>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</si>
  <si>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</si>
  <si>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</si>
  <si>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</si>
  <si>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</si>
  <si>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</si>
  <si>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</si>
  <si>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</si>
  <si>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</si>
  <si>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</si>
  <si>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</si>
  <si>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</si>
  <si>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</si>
  <si>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</si>
  <si>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</si>
  <si>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</si>
  <si>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</si>
  <si>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</si>
  <si>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</si>
  <si>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</si>
  <si>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</si>
  <si>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</si>
  <si>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</si>
  <si>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</si>
  <si>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</si>
  <si>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</si>
  <si>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</si>
  <si>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</si>
  <si>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</si>
  <si>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</si>
  <si>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</si>
  <si>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</si>
  <si>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</si>
  <si>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</si>
  <si>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</si>
  <si>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</si>
  <si>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</si>
  <si>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</si>
  <si>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</si>
  <si>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</si>
  <si>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</si>
  <si>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</si>
  <si>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</si>
  <si>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</si>
  <si>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</si>
  <si>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</si>
  <si>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</si>
  <si>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</si>
  <si>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</si>
  <si>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</si>
  <si>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</si>
  <si>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</si>
  <si>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</si>
  <si>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</si>
  <si>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</si>
  <si>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</si>
  <si>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</si>
  <si>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</si>
  <si>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</si>
  <si>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</si>
  <si>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</si>
  <si>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</si>
  <si>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</si>
  <si>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</si>
  <si>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</si>
  <si>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</si>
  <si>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</si>
  <si>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</si>
  <si>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</si>
  <si>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</si>
  <si>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</si>
  <si>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</si>
  <si>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</si>
  <si>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</si>
  <si>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</si>
  <si>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</si>
  <si>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</si>
  <si>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</si>
  <si>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</si>
  <si>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</si>
  <si>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</si>
  <si>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</si>
  <si>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</si>
  <si>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</si>
  <si>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</si>
  <si>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</si>
  <si>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</si>
  <si>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</si>
  <si>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</si>
  <si>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</si>
  <si>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</si>
  <si>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</si>
  <si>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</si>
  <si>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</si>
  <si>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</si>
  <si>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</si>
  <si>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</si>
  <si>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</si>
  <si>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</si>
  <si>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</si>
  <si>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</si>
  <si>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</si>
  <si>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</si>
  <si>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</si>
  <si>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</si>
  <si>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</si>
  <si>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</si>
  <si>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</si>
  <si>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</si>
  <si>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</si>
  <si>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</si>
  <si>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</si>
  <si>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</si>
  <si>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</si>
  <si>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</si>
  <si>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</si>
  <si>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</si>
  <si>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</si>
  <si>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</si>
  <si>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</si>
  <si>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</si>
  <si>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</si>
  <si>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</si>
  <si>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</si>
  <si>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</si>
  <si>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</si>
  <si>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</si>
  <si>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</si>
  <si>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</si>
  <si>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</si>
  <si>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</si>
  <si>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</si>
  <si>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</si>
  <si>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</si>
  <si>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</si>
  <si>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</si>
  <si>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</si>
  <si>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</si>
  <si>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</si>
  <si>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</si>
  <si>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</si>
  <si>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</si>
  <si>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</si>
  <si>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</si>
  <si>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</si>
  <si>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</si>
  <si>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</si>
  <si>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</si>
  <si>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</si>
  <si>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</si>
  <si>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</si>
  <si>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</si>
  <si>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</si>
  <si>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</si>
  <si>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</si>
  <si>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</si>
  <si>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</si>
  <si>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</si>
  <si>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</si>
  <si>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</si>
  <si>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</si>
  <si>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</si>
  <si>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</si>
  <si>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</si>
  <si>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</si>
  <si>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</si>
  <si>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</si>
  <si>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</si>
  <si>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</si>
  <si>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</si>
  <si>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</si>
  <si>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</si>
  <si>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</si>
  <si>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</si>
  <si>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</si>
  <si>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</si>
  <si>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</si>
  <si>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</si>
  <si>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</si>
  <si>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</si>
  <si>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</si>
  <si>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</si>
  <si>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</si>
  <si>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</si>
  <si>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</si>
  <si>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</si>
  <si>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</si>
  <si>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</si>
  <si>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</si>
  <si>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</si>
  <si>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</si>
  <si>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</si>
  <si>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</si>
  <si>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</si>
  <si>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</si>
  <si>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</si>
  <si>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</si>
  <si>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</si>
  <si>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</si>
  <si>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</si>
  <si>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</si>
  <si>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</si>
  <si>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</si>
  <si>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</si>
  <si>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</si>
  <si>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</si>
  <si>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</si>
  <si>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</si>
  <si>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</si>
  <si>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</si>
  <si>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</si>
  <si>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</si>
  <si>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</si>
  <si>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</si>
  <si>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</si>
  <si>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</si>
  <si>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</si>
  <si>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</si>
  <si>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</si>
  <si>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</si>
  <si>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</si>
  <si>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</si>
  <si>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</si>
  <si>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</si>
  <si>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</si>
  <si>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</si>
  <si>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</si>
  <si>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</si>
  <si>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</si>
  <si>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</si>
  <si>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</si>
  <si>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</si>
  <si>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</si>
  <si>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</si>
  <si>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</si>
  <si>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</si>
  <si>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</si>
  <si>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</si>
  <si>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</si>
  <si>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</si>
  <si>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</si>
  <si>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</si>
  <si>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</si>
  <si>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</si>
  <si>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</si>
  <si>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</si>
  <si>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</si>
  <si>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</si>
  <si>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</si>
  <si>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</si>
  <si>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</si>
  <si>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</si>
  <si>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</si>
  <si>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</si>
  <si>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</si>
  <si>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</si>
  <si>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</si>
  <si>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</si>
  <si>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</si>
  <si>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</si>
  <si>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</si>
  <si>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</si>
  <si>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</si>
  <si>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</si>
  <si>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</si>
  <si>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</si>
  <si>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</si>
  <si>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</si>
  <si>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</si>
  <si>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</si>
  <si>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</si>
  <si>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</si>
  <si>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</si>
  <si>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</si>
  <si>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</si>
  <si>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</si>
  <si>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</si>
  <si>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</si>
  <si>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</si>
  <si>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</si>
  <si>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</si>
  <si>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</si>
  <si>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</si>
  <si>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</si>
  <si>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</si>
  <si>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</si>
  <si>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</si>
  <si>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</si>
  <si>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</si>
  <si>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</si>
  <si>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</si>
  <si>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</si>
  <si>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</si>
  <si>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</si>
  <si>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</si>
  <si>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</si>
  <si>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</si>
  <si>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</si>
  <si>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</si>
  <si>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</si>
  <si>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</si>
  <si>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</si>
  <si>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</si>
  <si>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</si>
  <si>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</si>
  <si>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</si>
  <si>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</si>
  <si>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</si>
  <si>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</si>
  <si>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</si>
  <si>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</si>
  <si>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</si>
  <si>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</si>
  <si>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</si>
  <si>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</si>
  <si>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</si>
  <si>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</si>
  <si>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</si>
  <si>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</si>
  <si>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</si>
  <si>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</si>
  <si>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</si>
  <si>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</si>
  <si>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</si>
  <si>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</si>
  <si>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</si>
  <si>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</si>
  <si>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</si>
  <si>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</si>
  <si>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</si>
  <si>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</si>
  <si>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</si>
  <si>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</si>
  <si>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</si>
  <si>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</si>
  <si>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</si>
  <si>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</si>
  <si>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</si>
  <si>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</si>
  <si>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</si>
  <si>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</si>
  <si>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</si>
  <si>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</si>
  <si>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</si>
  <si>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</si>
  <si>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</si>
  <si>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</si>
  <si>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</si>
  <si>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</si>
  <si>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</si>
  <si>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</si>
  <si>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</si>
  <si>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</si>
  <si>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</si>
  <si>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</si>
  <si>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</si>
  <si>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</si>
  <si>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</si>
  <si>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</si>
  <si>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</si>
  <si>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</si>
  <si>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</si>
  <si>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</si>
  <si>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</si>
  <si>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</si>
  <si>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</si>
  <si>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</si>
  <si>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</si>
  <si>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</si>
  <si>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</si>
  <si>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</si>
  <si>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</si>
  <si>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</si>
  <si>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</si>
  <si>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</si>
  <si>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</si>
  <si>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</si>
  <si>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</si>
  <si>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</si>
  <si>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</si>
  <si>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</si>
  <si>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</si>
  <si>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</si>
  <si>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</si>
  <si>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</si>
  <si>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</si>
  <si>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</si>
  <si>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</si>
  <si>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</si>
  <si>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</si>
  <si>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</si>
  <si>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</si>
  <si>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</si>
  <si>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</si>
  <si>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</si>
  <si>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</si>
  <si>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</si>
  <si>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</si>
  <si>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</si>
  <si>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</si>
  <si>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</si>
  <si>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</si>
  <si>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</si>
  <si>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</si>
  <si>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</si>
  <si>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</si>
  <si>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</si>
  <si>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</si>
  <si>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</si>
  <si>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</si>
  <si>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</si>
  <si>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</si>
  <si>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</si>
  <si>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</si>
  <si>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</si>
  <si>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</si>
  <si>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</si>
  <si>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</si>
  <si>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</si>
  <si>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</si>
  <si>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</si>
  <si>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</si>
  <si>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</si>
  <si>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</si>
  <si>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</si>
  <si>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</si>
  <si>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</si>
  <si>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</si>
  <si>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</si>
  <si>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</si>
  <si>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</si>
  <si>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</si>
  <si>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</si>
  <si>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</si>
  <si>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</si>
  <si>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</si>
  <si>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</si>
  <si>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</si>
  <si>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</si>
  <si>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</si>
  <si>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</si>
  <si>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</si>
  <si>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</si>
  <si>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</si>
  <si>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</si>
  <si>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</si>
  <si>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</si>
  <si>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</si>
  <si>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</si>
  <si>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</si>
  <si>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</si>
  <si>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</si>
  <si>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</si>
  <si>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</si>
  <si>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</si>
  <si>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</si>
  <si>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</si>
  <si>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</si>
  <si>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</si>
  <si>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</si>
  <si>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</si>
  <si>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</si>
  <si>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</si>
  <si>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</si>
  <si>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</si>
  <si>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</si>
  <si>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</si>
  <si>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</si>
  <si>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</si>
  <si>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</si>
  <si>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</si>
  <si>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</si>
  <si>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</si>
  <si>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</si>
  <si>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</si>
  <si>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</si>
  <si>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</si>
  <si>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</si>
  <si>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</si>
  <si>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</si>
  <si>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</si>
  <si>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</si>
  <si>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</si>
  <si>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</si>
  <si>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</si>
  <si>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</si>
  <si>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</si>
  <si>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</si>
  <si>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</si>
  <si>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</si>
  <si>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</si>
  <si>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</si>
  <si>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</si>
  <si>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</si>
  <si>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</si>
  <si>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</si>
  <si>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</si>
  <si>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</si>
  <si>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</si>
  <si>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</si>
  <si>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</si>
  <si>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</si>
  <si>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</si>
  <si>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</si>
  <si>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</si>
  <si>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</si>
  <si>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</si>
  <si>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</si>
  <si>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</si>
  <si>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</si>
  <si>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</si>
  <si>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</si>
  <si>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</si>
  <si>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</si>
  <si>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</si>
  <si>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</si>
  <si>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</si>
  <si>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</si>
  <si>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</si>
  <si>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</si>
  <si>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</si>
  <si>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</si>
  <si>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</si>
  <si>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</si>
  <si>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</si>
  <si>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</si>
  <si>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</si>
  <si>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</si>
  <si>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</si>
  <si>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</si>
  <si>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</si>
  <si>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</si>
  <si>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</si>
  <si>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</si>
  <si>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</si>
  <si>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</si>
  <si>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</si>
  <si>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</si>
  <si>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</si>
  <si>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</si>
  <si>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</si>
  <si>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</si>
  <si>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</si>
  <si>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</si>
  <si>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</si>
  <si>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</si>
  <si>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</si>
  <si>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</si>
  <si>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</si>
  <si>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</si>
  <si>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</si>
  <si>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</si>
  <si>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</si>
  <si>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</si>
  <si>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</si>
  <si>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</si>
  <si>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</si>
  <si>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</si>
  <si>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</si>
  <si>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</si>
  <si>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</si>
  <si>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</si>
  <si>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</si>
  <si>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</si>
  <si>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</si>
  <si>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</si>
  <si>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</si>
  <si>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</si>
  <si>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</si>
  <si>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</si>
  <si>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</si>
  <si>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</si>
  <si>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</si>
  <si>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</si>
  <si>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</si>
  <si>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</si>
  <si>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</si>
  <si>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</si>
  <si>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</si>
  <si>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</si>
  <si>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</si>
  <si>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</si>
  <si>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</si>
  <si>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</si>
  <si>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</si>
  <si>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</si>
  <si>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</si>
  <si>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</si>
  <si>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</si>
  <si>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</si>
  <si>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</si>
  <si>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</si>
  <si>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</si>
  <si>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</si>
  <si>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</si>
  <si>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</si>
  <si>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</si>
  <si>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</si>
  <si>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</si>
  <si>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</si>
  <si>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</si>
  <si>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</si>
  <si>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</si>
  <si>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</si>
  <si>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</si>
  <si>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</si>
  <si>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</si>
  <si>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</si>
  <si>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</si>
  <si>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</si>
  <si>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</si>
  <si>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</si>
  <si>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</si>
  <si>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</si>
  <si>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</si>
  <si>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</si>
  <si>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</si>
  <si>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</si>
  <si>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</si>
  <si>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</si>
  <si>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</si>
  <si>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</si>
  <si>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</si>
  <si>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</si>
  <si>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</si>
  <si>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</si>
  <si>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</si>
  <si>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</si>
  <si>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</si>
  <si>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</si>
  <si>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</si>
  <si>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</si>
  <si>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</si>
  <si>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</si>
  <si>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</si>
  <si>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</si>
  <si>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</si>
  <si>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</si>
  <si>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</si>
  <si>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</si>
  <si>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</si>
  <si>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</si>
  <si>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</si>
  <si>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</si>
  <si>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</si>
  <si>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</si>
  <si>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</si>
  <si>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</si>
  <si>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</si>
  <si>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</si>
  <si>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</si>
  <si>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</si>
  <si>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</si>
  <si>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</si>
  <si>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</si>
  <si>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</si>
  <si>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</si>
  <si>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</si>
  <si>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</si>
  <si>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</si>
  <si>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</si>
  <si>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</si>
  <si>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</si>
  <si>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</si>
  <si>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</si>
  <si>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</si>
  <si>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</si>
  <si>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</si>
  <si>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</si>
  <si>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</si>
  <si>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</si>
  <si>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</si>
  <si>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</si>
  <si>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</si>
  <si>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</si>
  <si>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</si>
  <si>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</si>
  <si>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</si>
  <si>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</si>
  <si>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</si>
  <si>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</si>
  <si>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</si>
  <si>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</si>
  <si>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</si>
  <si>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</si>
  <si>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</si>
  <si>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</si>
  <si>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</si>
  <si>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</si>
  <si>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</si>
  <si>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</si>
  <si>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</si>
  <si>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</si>
  <si>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</si>
  <si>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</si>
  <si>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</si>
  <si>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</si>
  <si>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</si>
  <si>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</si>
  <si>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</si>
  <si>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</si>
  <si>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</si>
  <si>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</si>
  <si>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</si>
  <si>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</si>
  <si>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</si>
  <si>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</si>
  <si>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</si>
  <si>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</si>
  <si>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</si>
  <si>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</si>
  <si>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</si>
  <si>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</si>
  <si>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</si>
  <si>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</si>
  <si>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</si>
  <si>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</si>
  <si>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</si>
  <si>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</si>
  <si>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</si>
  <si>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</si>
  <si>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</si>
  <si>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</si>
  <si>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</si>
  <si>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</si>
  <si>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</si>
  <si>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</si>
  <si>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</si>
  <si>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</si>
  <si>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</si>
  <si>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</si>
  <si>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</si>
  <si>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</si>
  <si>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</si>
  <si>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</si>
  <si>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</si>
  <si>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</si>
  <si>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</si>
  <si>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</si>
  <si>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</si>
  <si>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</si>
  <si>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</si>
  <si>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</si>
  <si>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</si>
  <si>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</si>
  <si>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</si>
  <si>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</si>
  <si>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</si>
  <si>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</si>
  <si>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</si>
  <si>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</si>
  <si>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</si>
  <si>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</si>
  <si>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</si>
  <si>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</si>
  <si>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</si>
  <si>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</si>
  <si>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</si>
  <si>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</si>
  <si>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</si>
  <si>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</si>
  <si>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</si>
  <si>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</si>
  <si>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</si>
  <si>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</si>
  <si>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</si>
  <si>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</si>
  <si>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</si>
  <si>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</si>
  <si>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</si>
  <si>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</si>
  <si>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</si>
  <si>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</si>
  <si>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</si>
  <si>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</si>
  <si>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</si>
  <si>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</si>
  <si>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</si>
  <si>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</si>
  <si>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</si>
  <si>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</si>
  <si>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</si>
  <si>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</si>
  <si>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</si>
  <si>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</si>
  <si>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</si>
  <si>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</si>
  <si>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</si>
  <si>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</si>
  <si>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</si>
  <si>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</si>
  <si>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</si>
  <si>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</si>
  <si>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</si>
  <si>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</si>
  <si>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</si>
  <si>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</si>
  <si>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</si>
  <si>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</si>
  <si>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</si>
  <si>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</si>
  <si>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</si>
  <si>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</si>
  <si>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</si>
  <si>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</si>
  <si>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</si>
  <si>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</si>
  <si>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</si>
  <si>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</si>
  <si>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</si>
  <si>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</si>
  <si>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</si>
  <si>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</si>
  <si>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</si>
  <si>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</si>
  <si>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</si>
  <si>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</si>
  <si>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</si>
  <si>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</si>
  <si>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</si>
  <si>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</si>
  <si>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</si>
  <si>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</si>
  <si>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</si>
  <si>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</si>
  <si>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</si>
  <si>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</si>
  <si>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</si>
  <si>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</si>
  <si>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</si>
  <si>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</si>
  <si>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</si>
  <si>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</si>
  <si>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</si>
  <si>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</si>
  <si>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</si>
  <si>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</si>
  <si>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</si>
  <si>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</si>
  <si>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</si>
  <si>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</si>
  <si>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</si>
  <si>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</si>
  <si>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</si>
  <si>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</si>
  <si>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</si>
  <si>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</si>
  <si>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</si>
  <si>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</si>
  <si>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</si>
  <si>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</si>
  <si>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</si>
  <si>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</si>
  <si>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</si>
  <si>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</si>
  <si>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</si>
  <si>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</si>
  <si>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</si>
  <si>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</si>
  <si>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</si>
  <si>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</si>
  <si>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</si>
  <si>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</si>
  <si>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</si>
  <si>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</si>
  <si>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</si>
  <si>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</si>
  <si>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</si>
  <si>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</si>
  <si>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</si>
  <si>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</si>
  <si>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</si>
  <si>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</si>
  <si>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</si>
  <si>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</si>
  <si>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</si>
  <si>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</si>
  <si>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</si>
  <si>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</si>
  <si>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</si>
  <si>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</si>
  <si>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</si>
  <si>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</si>
  <si>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</si>
  <si>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</si>
  <si>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</si>
  <si>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</si>
  <si>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</si>
  <si>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</si>
  <si>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</si>
  <si>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</si>
  <si>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</si>
  <si>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</si>
  <si>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</si>
  <si>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</si>
  <si>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</si>
  <si>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</si>
  <si>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</si>
  <si>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</si>
  <si>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</si>
  <si>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</si>
  <si>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</si>
  <si>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</si>
  <si>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</si>
  <si>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</si>
  <si>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</si>
  <si>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</si>
  <si>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</si>
  <si>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</si>
  <si>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</si>
  <si>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</si>
  <si>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</si>
  <si>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</si>
  <si>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</si>
  <si>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</si>
  <si>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</si>
  <si>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</si>
  <si>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</si>
  <si>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</si>
  <si>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</si>
  <si>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</si>
  <si>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</si>
  <si>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</si>
  <si>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</si>
  <si>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</si>
  <si>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</si>
  <si>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</si>
  <si>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</si>
  <si>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</si>
  <si>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</si>
  <si>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</si>
  <si>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</si>
  <si>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</si>
  <si>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</si>
  <si>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</si>
  <si>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</si>
  <si>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</si>
  <si>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</si>
  <si>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</si>
  <si>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</si>
  <si>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</si>
  <si>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</si>
  <si>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</si>
  <si>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</si>
  <si>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</si>
  <si>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</si>
  <si>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</si>
  <si>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</si>
  <si>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</si>
  <si>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</si>
  <si>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</si>
  <si>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</si>
  <si>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</si>
  <si>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</si>
  <si>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</si>
  <si>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</si>
  <si>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</si>
  <si>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</si>
  <si>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</si>
  <si>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</si>
  <si>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</si>
  <si>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</si>
  <si>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</si>
  <si>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</si>
  <si>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</si>
  <si>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</si>
  <si>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</si>
  <si>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</si>
  <si>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</si>
  <si>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</si>
  <si>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</si>
  <si>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</si>
  <si>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</si>
  <si>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</si>
  <si>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</si>
  <si>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</si>
  <si>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</si>
  <si>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</si>
  <si>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</si>
  <si>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</si>
  <si>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</si>
  <si>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</si>
  <si>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</si>
  <si>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</si>
  <si>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</si>
  <si>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</si>
  <si>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</si>
  <si>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</si>
  <si>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</si>
  <si>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</si>
  <si>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</si>
  <si>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</si>
  <si>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</si>
  <si>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</si>
  <si>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</si>
  <si>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</si>
  <si>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</si>
  <si>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</si>
  <si>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</si>
  <si>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</si>
  <si>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</si>
  <si>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</si>
  <si>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</si>
  <si>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</si>
  <si>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</si>
  <si>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</si>
  <si>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</si>
  <si>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</si>
  <si>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</si>
  <si>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</si>
  <si>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</si>
  <si>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</si>
  <si>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</si>
  <si>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</si>
  <si>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</si>
  <si>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</si>
  <si>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</si>
  <si>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</si>
  <si>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</si>
  <si>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</si>
  <si>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</si>
  <si>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</si>
  <si>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</si>
  <si>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</si>
  <si>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</si>
  <si>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</si>
  <si>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</si>
  <si>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</si>
  <si>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</si>
  <si>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</si>
  <si>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</si>
  <si>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</si>
  <si>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</si>
  <si>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</si>
  <si>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</si>
  <si>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</si>
  <si>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</si>
  <si>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</si>
  <si>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</si>
  <si>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</si>
  <si>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</si>
  <si>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</si>
  <si>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</si>
  <si>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</si>
  <si>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</si>
  <si>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</si>
  <si>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</si>
  <si>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</si>
  <si>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</si>
  <si>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</si>
  <si>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</si>
  <si>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</si>
  <si>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</si>
  <si>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</si>
  <si>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</si>
  <si>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</si>
  <si>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</si>
  <si>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</si>
  <si>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</si>
  <si>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</si>
  <si>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</si>
  <si>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</si>
  <si>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</si>
  <si>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</si>
  <si>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</si>
  <si>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</si>
  <si>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</si>
  <si>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</si>
  <si>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</si>
  <si>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</si>
  <si>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</si>
  <si>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</si>
  <si>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</si>
  <si>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</si>
  <si>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</si>
  <si>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</si>
  <si>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</si>
  <si>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</si>
  <si>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</si>
  <si>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</si>
  <si>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</si>
  <si>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</si>
  <si>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</si>
  <si>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</si>
  <si>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</si>
  <si>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</si>
  <si>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</si>
  <si>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</si>
  <si>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</si>
  <si>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</si>
  <si>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</si>
  <si>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</si>
  <si>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</si>
  <si>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</si>
  <si>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</si>
  <si>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</si>
  <si>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</si>
  <si>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</si>
  <si>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</si>
  <si>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</si>
  <si>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</si>
  <si>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</si>
  <si>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</si>
  <si>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</si>
  <si>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</si>
  <si>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</si>
  <si>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</si>
  <si>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</si>
  <si>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</si>
  <si>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</si>
  <si>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</si>
  <si>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</si>
  <si>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</si>
  <si>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</si>
  <si>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</si>
  <si>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</si>
  <si>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</si>
  <si>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</si>
  <si>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</si>
  <si>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</si>
  <si>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</si>
  <si>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</si>
  <si>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</si>
  <si>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</si>
  <si>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</si>
  <si>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</si>
  <si>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</si>
  <si>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</si>
  <si>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</si>
  <si>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</si>
  <si>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</si>
  <si>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</si>
  <si>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</si>
  <si>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</si>
  <si>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</si>
  <si>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</si>
  <si>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</si>
  <si>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</si>
  <si>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</si>
  <si>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</si>
  <si>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</si>
  <si>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</si>
  <si>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</si>
  <si>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</si>
  <si>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</si>
  <si>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</si>
  <si>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</si>
  <si>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</si>
  <si>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</si>
  <si>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</si>
  <si>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</si>
  <si>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</si>
  <si>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</si>
  <si>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</si>
  <si>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</si>
  <si>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</si>
  <si>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</si>
  <si>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</si>
  <si>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</si>
  <si>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</si>
  <si>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</si>
  <si>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</si>
  <si>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</si>
  <si>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</si>
  <si>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</si>
  <si>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</si>
  <si>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</si>
  <si>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</si>
  <si>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</si>
  <si>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</si>
  <si>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</si>
  <si>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</si>
  <si>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</si>
  <si>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</si>
  <si>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</si>
  <si>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</si>
  <si>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</si>
  <si>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</si>
  <si>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</si>
  <si>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</si>
  <si>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</si>
  <si>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</si>
  <si>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</si>
  <si>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</si>
  <si>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</si>
  <si>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</si>
  <si>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</si>
  <si>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</si>
  <si>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</si>
  <si>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</si>
  <si>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</si>
  <si>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</si>
  <si>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</si>
  <si>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</si>
  <si>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</si>
  <si>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</si>
  <si>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</si>
  <si>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</si>
  <si>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</si>
  <si>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</si>
  <si>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</si>
  <si>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</si>
  <si>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</si>
  <si>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</si>
  <si>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</si>
  <si>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</si>
  <si>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</si>
  <si>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</si>
  <si>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</si>
  <si>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</si>
  <si>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</si>
  <si>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</si>
  <si>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</si>
  <si>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</si>
  <si>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</si>
  <si>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</si>
  <si>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</si>
  <si>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</si>
  <si>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</si>
  <si>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</si>
  <si>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</si>
  <si>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</si>
  <si>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</si>
  <si>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</si>
  <si>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</si>
  <si>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</si>
  <si>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</si>
  <si>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</si>
  <si>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</si>
  <si>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</si>
  <si>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</si>
  <si>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</si>
  <si>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</si>
  <si>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</si>
  <si>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</si>
  <si>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</si>
  <si>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</si>
  <si>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</si>
  <si>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</si>
  <si>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</si>
  <si>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</si>
  <si>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</si>
  <si>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</si>
  <si>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</si>
  <si>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</si>
  <si>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</si>
  <si>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</si>
  <si>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</si>
  <si>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</si>
  <si>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</si>
  <si>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</si>
  <si>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</si>
  <si>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</si>
  <si>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</si>
  <si>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</si>
  <si>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</si>
  <si>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</si>
  <si>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</si>
  <si>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</si>
  <si>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</si>
  <si>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</si>
  <si>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</si>
  <si>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</si>
  <si>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</si>
  <si>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</si>
  <si>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</si>
  <si>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</si>
  <si>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</si>
  <si>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</si>
  <si>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</si>
  <si>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</si>
  <si>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</si>
  <si>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</si>
  <si>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</si>
  <si>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</si>
  <si>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</si>
  <si>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</si>
  <si>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</si>
  <si>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</si>
  <si>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</si>
  <si>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</si>
  <si>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</si>
  <si>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</si>
  <si>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</si>
  <si>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</si>
  <si>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</si>
  <si>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</si>
  <si>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</si>
  <si>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</si>
  <si>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</si>
  <si>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</si>
  <si>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</si>
  <si>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</si>
  <si>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</si>
  <si>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</si>
  <si>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</si>
  <si>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</si>
  <si>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</si>
  <si>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</si>
  <si>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</si>
  <si>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</si>
  <si>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</si>
  <si>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</si>
  <si>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</si>
  <si>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</si>
  <si>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</si>
  <si>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</si>
  <si>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</si>
  <si>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</si>
  <si>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</si>
  <si>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</si>
  <si>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</si>
  <si>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</si>
  <si>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</si>
  <si>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</si>
  <si>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</si>
  <si>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</si>
  <si>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</si>
  <si>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</si>
  <si>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</si>
  <si>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</si>
  <si>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</si>
  <si>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</si>
  <si>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</si>
  <si>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</si>
  <si>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</si>
  <si>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</si>
  <si>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</si>
  <si>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</si>
  <si>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</si>
  <si>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</si>
  <si>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</si>
  <si>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</si>
  <si>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</si>
  <si>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</si>
  <si>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</si>
  <si>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</si>
  <si>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</si>
  <si>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</si>
  <si>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</si>
  <si>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</si>
  <si>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</si>
  <si>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</si>
  <si>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</si>
  <si>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</si>
  <si>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</si>
  <si>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</si>
  <si>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</si>
  <si>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</si>
  <si>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</si>
  <si>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</si>
  <si>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</si>
  <si>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</si>
  <si>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</si>
  <si>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</si>
  <si>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</si>
  <si>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</si>
  <si>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</si>
  <si>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</si>
  <si>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</si>
  <si>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</si>
  <si>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</si>
  <si>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</si>
  <si>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</si>
  <si>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</si>
  <si>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</si>
  <si>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</si>
  <si>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</si>
  <si>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</si>
  <si>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</si>
  <si>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</si>
  <si>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</si>
  <si>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</si>
  <si>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</si>
  <si>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</si>
  <si>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</si>
  <si>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</si>
  <si>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</si>
  <si>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</si>
  <si>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</si>
  <si>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</si>
  <si>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</si>
  <si>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</si>
  <si>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</si>
  <si>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</si>
  <si>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</si>
  <si>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</si>
  <si>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</si>
  <si>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</si>
  <si>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</si>
  <si>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</si>
  <si>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</si>
  <si>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</si>
  <si>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</si>
  <si>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</si>
  <si>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</si>
  <si>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</si>
  <si>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</si>
  <si>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</si>
  <si>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</si>
  <si>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</si>
  <si>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</si>
  <si>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</si>
  <si>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</si>
  <si>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</si>
  <si>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</si>
  <si>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</si>
  <si>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</si>
  <si>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</si>
  <si>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</si>
  <si>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</si>
  <si>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</si>
  <si>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</si>
  <si>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</si>
  <si>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</si>
  <si>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</si>
  <si>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</si>
  <si>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</si>
  <si>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</si>
  <si>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</si>
  <si>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</si>
  <si>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</si>
  <si>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</si>
  <si>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</si>
  <si>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</si>
  <si>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</si>
  <si>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</si>
  <si>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</si>
  <si>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</si>
  <si>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</si>
  <si>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</si>
  <si>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</si>
  <si>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</si>
  <si>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</si>
  <si>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</si>
  <si>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</si>
  <si>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</si>
  <si>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</si>
  <si>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</si>
  <si>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</si>
  <si>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</si>
  <si>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</si>
  <si>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</si>
  <si>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</si>
  <si>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</si>
  <si>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</si>
  <si>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</si>
  <si>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</si>
  <si>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</si>
  <si>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</si>
  <si>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</si>
  <si>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</si>
  <si>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</si>
  <si>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</si>
  <si>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</si>
  <si>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</si>
  <si>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</si>
  <si>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</si>
  <si>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</si>
  <si>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</si>
  <si>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</si>
  <si>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</si>
  <si>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</si>
  <si>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</si>
  <si>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</si>
  <si>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</si>
  <si>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</si>
  <si>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</si>
  <si>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</si>
  <si>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</si>
  <si>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</si>
  <si>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</si>
  <si>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</si>
  <si>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</si>
  <si>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</si>
  <si>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</si>
  <si>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</si>
  <si>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</si>
  <si>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</si>
  <si>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</si>
  <si>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</si>
  <si>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</si>
  <si>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</si>
  <si>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</si>
  <si>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</si>
  <si>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</si>
  <si>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</si>
  <si>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</si>
  <si>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</si>
  <si>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</si>
  <si>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</si>
  <si>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</si>
  <si>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</si>
  <si>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</si>
  <si>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</si>
  <si>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</si>
  <si>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</si>
  <si>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</si>
  <si>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</si>
  <si>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</si>
  <si>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</si>
  <si>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</si>
  <si>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</si>
  <si>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</si>
  <si>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</si>
  <si>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</si>
  <si>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</si>
  <si>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</si>
  <si>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</si>
  <si>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</si>
  <si>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</si>
  <si>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</si>
  <si>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</si>
  <si>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</si>
  <si>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</si>
  <si>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</si>
  <si>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</si>
  <si>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</si>
  <si>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</si>
  <si>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</si>
  <si>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</si>
  <si>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</si>
  <si>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</si>
  <si>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</si>
  <si>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</si>
  <si>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</si>
  <si>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</si>
  <si>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</si>
  <si>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</si>
  <si>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</si>
  <si>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</si>
  <si>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</si>
  <si>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</si>
  <si>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</si>
  <si>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</si>
  <si>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</si>
  <si>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</si>
  <si>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</si>
  <si>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</si>
  <si>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</si>
  <si>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</si>
  <si>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</si>
  <si>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</si>
  <si>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</si>
  <si>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</si>
  <si>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</si>
  <si>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</si>
  <si>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</si>
  <si>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</si>
  <si>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</si>
  <si>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</si>
  <si>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</si>
  <si>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</si>
  <si>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</si>
  <si>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</si>
  <si>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</si>
  <si>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</si>
  <si>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</si>
  <si>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</si>
  <si>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</si>
  <si>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</si>
  <si>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</si>
  <si>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</si>
  <si>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</si>
  <si>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</si>
  <si>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</si>
  <si>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</si>
  <si>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</si>
  <si>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</si>
  <si>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</si>
  <si>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</si>
  <si>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</si>
  <si>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</si>
  <si>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</si>
  <si>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</si>
  <si>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</si>
  <si>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</si>
  <si>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</si>
  <si>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</si>
  <si>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</si>
  <si>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</si>
  <si>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</si>
  <si>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</si>
  <si>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</si>
  <si>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</si>
  <si>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</si>
  <si>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</si>
  <si>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</si>
  <si>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</si>
  <si>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</si>
  <si>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</si>
  <si>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</si>
  <si>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</si>
  <si>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</si>
  <si>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</si>
  <si>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</si>
  <si>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</si>
  <si>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</si>
  <si>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</si>
  <si>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</si>
  <si>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</si>
  <si>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</si>
  <si>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</si>
  <si>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</si>
  <si>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</si>
  <si>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</si>
  <si>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</si>
  <si>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</si>
  <si>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</si>
  <si>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</si>
  <si>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</si>
  <si>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</si>
  <si>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</si>
  <si>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</si>
  <si>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</si>
  <si>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</si>
  <si>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</si>
  <si>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</si>
  <si>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</si>
  <si>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</si>
  <si>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</si>
  <si>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</si>
  <si>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</si>
  <si>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</si>
  <si>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</si>
  <si>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</si>
  <si>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</si>
  <si>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</si>
  <si>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</si>
  <si>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</si>
  <si>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</si>
  <si>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</si>
  <si>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</si>
  <si>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</si>
  <si>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</si>
  <si>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</si>
  <si>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</si>
  <si>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</si>
  <si>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</si>
  <si>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</si>
  <si>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</si>
  <si>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</si>
  <si>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</si>
  <si>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</si>
  <si>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</si>
  <si>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</si>
  <si>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</si>
  <si>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</si>
  <si>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</si>
  <si>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</si>
  <si>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</si>
  <si>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</si>
  <si>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</si>
  <si>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</si>
  <si>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</si>
  <si>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</si>
  <si>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</si>
  <si>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</si>
  <si>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</si>
  <si>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</si>
  <si>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</si>
  <si>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</si>
  <si>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</si>
  <si>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</si>
  <si>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</si>
  <si>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</si>
  <si>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</si>
  <si>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</si>
  <si>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</si>
  <si>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</si>
  <si>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</si>
  <si>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</si>
  <si>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</si>
  <si>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</si>
  <si>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</si>
  <si>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</si>
  <si>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</si>
  <si>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</si>
  <si>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</si>
  <si>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</si>
  <si>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</si>
  <si>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</si>
  <si>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</si>
  <si>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</si>
  <si>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</si>
  <si>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</si>
  <si>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</si>
  <si>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</si>
  <si>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</si>
  <si>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</si>
  <si>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</si>
  <si>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</si>
  <si>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</si>
  <si>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</si>
  <si>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</si>
  <si>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</si>
  <si>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</si>
  <si>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</si>
  <si>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</si>
  <si>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</si>
  <si>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</si>
  <si>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</si>
  <si>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</si>
  <si>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</si>
  <si>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</si>
  <si>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</si>
  <si>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</si>
  <si>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</si>
  <si>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</si>
  <si>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</si>
  <si>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</si>
  <si>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</si>
  <si>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</si>
  <si>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</si>
  <si>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</si>
  <si>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</si>
  <si>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</si>
  <si>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</si>
  <si>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</si>
  <si>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</si>
  <si>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</si>
  <si>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</si>
  <si>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</si>
  <si>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</si>
  <si>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</si>
  <si>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</si>
  <si>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</si>
  <si>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</si>
  <si>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</si>
  <si>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</si>
  <si>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</si>
  <si>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</si>
  <si>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</si>
  <si>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</si>
  <si>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</si>
  <si>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</si>
  <si>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</si>
  <si>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</si>
  <si>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</si>
  <si>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</si>
  <si>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</si>
  <si>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</si>
  <si>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</si>
  <si>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</si>
  <si>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</si>
  <si>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</si>
  <si>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</si>
  <si>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</si>
  <si>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</si>
  <si>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</si>
  <si>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</si>
  <si>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</si>
  <si>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</si>
  <si>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</si>
  <si>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</si>
  <si>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</si>
  <si>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</si>
  <si>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</si>
  <si>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</si>
  <si>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</si>
  <si>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</si>
  <si>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</si>
  <si>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</si>
  <si>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</si>
  <si>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</si>
  <si>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</si>
  <si>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</si>
  <si>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</si>
  <si>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</si>
  <si>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</si>
  <si>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</si>
  <si>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</si>
  <si>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</si>
  <si>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</si>
  <si>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</si>
  <si>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</si>
  <si>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</si>
  <si>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</si>
  <si>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</si>
  <si>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</si>
  <si>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</si>
  <si>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</si>
  <si>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</si>
  <si>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</si>
  <si>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</si>
  <si>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</si>
  <si>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</si>
  <si>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</si>
  <si>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</si>
  <si>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</si>
  <si>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</si>
  <si>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</si>
  <si>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</si>
  <si>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</si>
  <si>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</si>
  <si>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</si>
  <si>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</si>
  <si>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</si>
  <si>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</si>
  <si>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</si>
  <si>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</si>
  <si>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</si>
  <si>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</si>
  <si>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</si>
  <si>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</si>
  <si>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</si>
  <si>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</si>
  <si>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</si>
  <si>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</si>
  <si>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</si>
  <si>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</si>
  <si>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</si>
  <si>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</si>
  <si>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</si>
  <si>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</si>
  <si>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</si>
  <si>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</si>
  <si>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</si>
  <si>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</si>
  <si>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</si>
  <si>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</si>
  <si>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</si>
  <si>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</si>
  <si>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</si>
  <si>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</si>
  <si>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</si>
  <si>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</si>
  <si>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</si>
  <si>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</si>
  <si>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</si>
  <si>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</si>
  <si>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</si>
  <si>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</si>
  <si>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</si>
  <si>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</si>
  <si>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</si>
  <si>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</si>
  <si>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</si>
  <si>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</si>
  <si>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</si>
  <si>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</si>
  <si>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</si>
  <si>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</si>
  <si>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</si>
  <si>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</si>
  <si>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</si>
  <si>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</si>
  <si>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</si>
  <si>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</si>
  <si>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</si>
  <si>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</si>
  <si>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</si>
  <si>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</si>
  <si>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</si>
  <si>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</si>
  <si>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</si>
  <si>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</si>
  <si>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</si>
  <si>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</si>
  <si>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</si>
  <si>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</si>
  <si>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</si>
  <si>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</si>
  <si>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</si>
  <si>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</si>
  <si>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</si>
  <si>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</si>
  <si>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</si>
  <si>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</si>
  <si>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</si>
  <si>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</si>
  <si>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</si>
  <si>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</si>
  <si>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</si>
  <si>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</si>
  <si>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</si>
  <si>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</si>
  <si>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</si>
  <si>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</si>
  <si>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</si>
  <si>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</si>
  <si>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</si>
  <si>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</si>
  <si>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</si>
  <si>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</si>
  <si>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</si>
  <si>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</si>
  <si>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</si>
  <si>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</si>
  <si>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</si>
  <si>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</si>
  <si>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</si>
  <si>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</si>
  <si>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</si>
  <si>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</si>
  <si>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</si>
  <si>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</si>
  <si>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</si>
  <si>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</si>
  <si>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</si>
  <si>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</si>
  <si>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</si>
  <si>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</si>
  <si>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</si>
  <si>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</si>
  <si>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</si>
  <si>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</si>
  <si>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</si>
  <si>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</si>
  <si>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</si>
  <si>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</si>
  <si>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</si>
  <si>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</si>
  <si>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</si>
  <si>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</si>
  <si>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</si>
  <si>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</si>
  <si>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</si>
  <si>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</si>
  <si>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</si>
  <si>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</si>
  <si>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</si>
  <si>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</si>
  <si>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</si>
  <si>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</si>
  <si>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</si>
  <si>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</si>
  <si>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</si>
  <si>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</si>
  <si>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</si>
  <si>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</si>
  <si>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</si>
  <si>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</si>
  <si>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</si>
  <si>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</si>
  <si>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</si>
  <si>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</si>
  <si>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</si>
  <si>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</si>
  <si>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</si>
  <si>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</si>
  <si>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</si>
  <si>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</si>
  <si>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</si>
  <si>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</si>
  <si>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</si>
  <si>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</si>
  <si>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</si>
  <si>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</si>
  <si>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</si>
  <si>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</si>
  <si>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</si>
  <si>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</si>
  <si>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</si>
  <si>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</si>
  <si>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</si>
  <si>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</si>
  <si>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</si>
  <si>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</si>
  <si>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</si>
  <si>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</si>
  <si>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</si>
  <si>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</si>
  <si>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</si>
  <si>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</si>
  <si>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</si>
  <si>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</si>
  <si>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</si>
  <si>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</si>
  <si>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</si>
  <si>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</si>
  <si>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</si>
  <si>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</si>
  <si>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</si>
  <si>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</si>
  <si>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</si>
  <si>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</si>
  <si>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</si>
  <si>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</si>
  <si>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</si>
  <si>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</si>
  <si>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</si>
  <si>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</si>
  <si>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</si>
  <si>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</si>
  <si>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</si>
  <si>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</si>
  <si>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</si>
  <si>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</si>
  <si>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</si>
  <si>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</si>
  <si>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</si>
  <si>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</si>
  <si>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</si>
  <si>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</si>
  <si>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</si>
  <si>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</si>
  <si>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</si>
  <si>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</si>
  <si>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</si>
  <si>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</si>
  <si>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</si>
  <si>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</si>
  <si>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</si>
  <si>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</si>
  <si>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</si>
  <si>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</si>
  <si>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</si>
  <si>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</si>
  <si>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</si>
  <si>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</si>
  <si>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</si>
  <si>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</si>
  <si>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</si>
  <si>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</si>
  <si>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</si>
  <si>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</si>
  <si>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</si>
  <si>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</si>
  <si>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</si>
  <si>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</si>
  <si>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</si>
  <si>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</si>
  <si>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</si>
  <si>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</si>
  <si>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</si>
  <si>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</si>
  <si>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</si>
  <si>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</si>
  <si>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</si>
  <si>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</si>
  <si>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</si>
  <si>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</si>
  <si>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</si>
  <si>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</si>
  <si>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</si>
  <si>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</si>
  <si>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</si>
  <si>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</si>
  <si>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</si>
  <si>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</si>
  <si>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</si>
  <si>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</si>
  <si>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</si>
  <si>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</si>
  <si>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</si>
  <si>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</si>
  <si>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</si>
  <si>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</si>
  <si>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</si>
  <si>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</si>
  <si>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</si>
  <si>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</si>
  <si>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</si>
  <si>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</si>
  <si>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</si>
  <si>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</si>
  <si>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</si>
  <si>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</si>
  <si>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</si>
  <si>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</si>
  <si>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</si>
  <si>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</si>
  <si>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</si>
  <si>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</si>
  <si>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</si>
  <si>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</si>
  <si>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</si>
  <si>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</si>
  <si>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</si>
  <si>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</si>
  <si>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</si>
  <si>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</si>
  <si>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</si>
  <si>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</si>
  <si>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</si>
  <si>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</si>
  <si>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</si>
  <si>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</si>
  <si>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</si>
  <si>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</si>
  <si>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</si>
  <si>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</si>
  <si>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</si>
  <si>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</si>
  <si>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</si>
  <si>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</si>
  <si>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</si>
  <si>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</si>
  <si>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</si>
  <si>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</si>
  <si>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</si>
  <si>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</si>
  <si>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</si>
  <si>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</si>
  <si>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</si>
  <si>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</si>
  <si>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</si>
  <si>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</si>
  <si>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</si>
  <si>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</si>
  <si>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</si>
  <si>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</si>
  <si>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</si>
  <si>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</si>
  <si>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</si>
  <si>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</si>
  <si>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</si>
  <si>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</si>
  <si>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</si>
  <si>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</si>
  <si>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</si>
  <si>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</si>
  <si>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</si>
  <si>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</si>
  <si>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</si>
  <si>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</si>
  <si>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</si>
  <si>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</si>
  <si>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</si>
  <si>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</si>
  <si>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</si>
  <si>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</si>
  <si>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</si>
  <si>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</si>
  <si>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</si>
  <si>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</si>
  <si>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</si>
  <si>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</si>
  <si>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</si>
  <si>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</si>
  <si>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</si>
  <si>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</si>
  <si>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</si>
  <si>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</si>
  <si>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</si>
  <si>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</si>
  <si>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</si>
  <si>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</si>
  <si>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</si>
  <si>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</si>
  <si>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</si>
  <si>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</si>
  <si>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</si>
  <si>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</si>
  <si>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</si>
  <si>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</si>
  <si>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</si>
  <si>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</si>
  <si>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</si>
  <si>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</si>
  <si>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</si>
  <si>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</si>
  <si>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</si>
  <si>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</si>
  <si>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</si>
  <si>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</si>
  <si>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</si>
  <si>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</si>
  <si>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</si>
  <si>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</si>
  <si>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</si>
  <si>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</si>
  <si>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</si>
  <si>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</si>
  <si>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</si>
  <si>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</si>
  <si>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</si>
  <si>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</si>
  <si>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</si>
  <si>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</si>
  <si>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</si>
  <si>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</si>
  <si>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</si>
  <si>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</si>
  <si>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</si>
  <si>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</si>
  <si>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</si>
  <si>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</si>
  <si>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</si>
  <si>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</si>
  <si>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</si>
  <si>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</si>
  <si>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</si>
  <si>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</si>
  <si>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</si>
  <si>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</si>
  <si>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</si>
  <si>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</si>
  <si>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</si>
  <si>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</si>
  <si>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</si>
  <si>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</si>
  <si>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</si>
  <si>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</si>
  <si>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</si>
  <si>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</si>
  <si>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</si>
  <si>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</si>
  <si>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</si>
  <si>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</si>
  <si>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</si>
  <si>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</si>
  <si>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</si>
  <si>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</si>
  <si>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</si>
  <si>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</si>
  <si>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</si>
  <si>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</si>
  <si>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</si>
  <si>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</si>
  <si>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</si>
  <si>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</si>
  <si>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</si>
  <si>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</si>
  <si>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</si>
  <si>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</si>
  <si>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</si>
  <si>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</si>
  <si>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</si>
  <si>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</si>
  <si>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</si>
  <si>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</si>
  <si>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</si>
  <si>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</si>
  <si>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</si>
  <si>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</si>
  <si>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</si>
  <si>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</si>
  <si>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</si>
  <si>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</si>
  <si>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</si>
  <si>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</si>
  <si>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</si>
  <si>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</si>
  <si>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</si>
  <si>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</si>
  <si>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</si>
  <si>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</si>
  <si>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</si>
  <si>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</si>
  <si>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</si>
  <si>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</si>
  <si>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</si>
  <si>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</si>
  <si>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</si>
  <si>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</si>
  <si>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</si>
  <si>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</si>
  <si>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</si>
  <si>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</si>
  <si>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</si>
  <si>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</si>
  <si>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</si>
  <si>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</si>
  <si>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</si>
  <si>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</si>
  <si>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</si>
  <si>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</si>
  <si>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</si>
  <si>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</si>
  <si>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</si>
  <si>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</si>
  <si>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</si>
  <si>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</si>
  <si>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</si>
  <si>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</si>
  <si>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</si>
  <si>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</si>
  <si>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</si>
  <si>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</si>
  <si>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</si>
  <si>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</si>
  <si>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</si>
  <si>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</si>
  <si>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</si>
  <si>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</si>
  <si>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</si>
  <si>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</si>
  <si>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</si>
  <si>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</si>
  <si>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</si>
  <si>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</si>
  <si>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</si>
  <si>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</si>
  <si>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</si>
  <si>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</si>
  <si>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</si>
  <si>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</si>
  <si>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</si>
  <si>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</si>
  <si>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</si>
  <si>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</si>
  <si>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</si>
  <si>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</si>
  <si>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</si>
  <si>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</si>
  <si>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</si>
  <si>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</si>
  <si>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</si>
  <si>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</si>
  <si>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</si>
  <si>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</si>
  <si>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</si>
  <si>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</si>
  <si>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</si>
  <si>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</si>
  <si>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</si>
  <si>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</si>
  <si>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</si>
  <si>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</si>
  <si>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</si>
  <si>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</si>
  <si>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</si>
  <si>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</si>
  <si>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</si>
  <si>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</si>
  <si>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</si>
  <si>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</si>
  <si>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</si>
  <si>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</si>
  <si>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</si>
  <si>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</si>
  <si>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</si>
  <si>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</si>
  <si>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</si>
  <si>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</si>
  <si>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</si>
  <si>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</si>
  <si>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</si>
  <si>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</si>
  <si>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</si>
  <si>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</si>
  <si>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</si>
  <si>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</si>
  <si>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</si>
  <si>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</si>
  <si>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</si>
  <si>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</si>
  <si>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</si>
  <si>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</si>
  <si>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</si>
  <si>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</si>
  <si>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</si>
  <si>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</si>
  <si>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</si>
  <si>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</si>
  <si>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</si>
  <si>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</si>
  <si>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</si>
  <si>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</si>
  <si>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</si>
  <si>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</si>
  <si>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</si>
  <si>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</si>
  <si>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</si>
  <si>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</si>
  <si>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</si>
  <si>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</si>
  <si>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</si>
  <si>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</si>
  <si>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</si>
  <si>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</si>
  <si>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</si>
  <si>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</si>
  <si>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</si>
  <si>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</si>
  <si>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</si>
  <si>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</si>
  <si>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</si>
  <si>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</si>
  <si>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</si>
  <si>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</si>
  <si>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</si>
  <si>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</si>
  <si>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</si>
  <si>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</si>
  <si>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</si>
  <si>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</si>
  <si>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</si>
  <si>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</si>
  <si>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</si>
  <si>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</si>
  <si>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</si>
  <si>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</si>
  <si>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</si>
  <si>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</si>
  <si>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</si>
  <si>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</si>
  <si>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</si>
  <si>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</si>
  <si>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</si>
  <si>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</si>
  <si>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</si>
  <si>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</si>
  <si>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</si>
  <si>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</si>
  <si>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</si>
  <si>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</si>
  <si>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</si>
  <si>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</si>
  <si>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</si>
  <si>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</si>
  <si>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</si>
  <si>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</si>
  <si>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</si>
  <si>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</si>
  <si>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</si>
  <si>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</si>
  <si>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</si>
  <si>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</si>
  <si>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</si>
  <si>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</si>
  <si>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</si>
  <si>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</si>
  <si>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</si>
  <si>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</si>
  <si>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</si>
  <si>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</si>
  <si>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</si>
  <si>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</si>
  <si>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</si>
  <si>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</si>
  <si>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</si>
  <si>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</si>
  <si>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</si>
  <si>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</si>
  <si>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</si>
  <si>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</si>
  <si>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</si>
  <si>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</si>
  <si>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</si>
  <si>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</si>
  <si>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</si>
  <si>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</si>
  <si>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</si>
  <si>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</si>
  <si>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</si>
  <si>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</si>
  <si>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</si>
  <si>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</si>
  <si>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</si>
  <si>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</si>
  <si>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</si>
  <si>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</si>
  <si>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</si>
  <si>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</si>
  <si>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</si>
  <si>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</si>
  <si>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</si>
  <si>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</si>
  <si>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</si>
  <si>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</si>
  <si>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</si>
  <si>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</si>
  <si>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</si>
  <si>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</si>
  <si>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</si>
  <si>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</si>
  <si>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</si>
  <si>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</si>
  <si>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</si>
  <si>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</si>
  <si>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</si>
  <si>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</si>
  <si>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</si>
  <si>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</si>
  <si>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</si>
  <si>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</si>
  <si>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</si>
  <si>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</si>
  <si>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</si>
  <si>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</si>
  <si>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</si>
  <si>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</si>
  <si>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</si>
  <si>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</si>
  <si>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</si>
  <si>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</si>
  <si>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</si>
  <si>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</si>
  <si>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</si>
  <si>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</si>
  <si>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</si>
  <si>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</si>
  <si>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</si>
  <si>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</si>
  <si>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</si>
  <si>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</si>
  <si>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</si>
  <si>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</si>
  <si>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</si>
  <si>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</si>
  <si>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</si>
  <si>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</si>
  <si>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</si>
  <si>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</si>
  <si>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</si>
  <si>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</si>
  <si>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</si>
  <si>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</si>
  <si>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</si>
  <si>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</si>
  <si>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</si>
  <si>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</si>
  <si>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</si>
  <si>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</si>
  <si>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</si>
  <si>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</si>
  <si>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</si>
  <si>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</si>
  <si>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</si>
  <si>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</si>
  <si>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</si>
  <si>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</si>
  <si>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</si>
  <si>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</si>
  <si>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</si>
  <si>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</si>
  <si>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</si>
  <si>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</si>
  <si>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</si>
  <si>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</si>
  <si>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</si>
  <si>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</si>
  <si>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</si>
  <si>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</si>
  <si>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</si>
  <si>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</si>
  <si>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</si>
  <si>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</si>
  <si>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</si>
  <si>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</si>
  <si>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</si>
  <si>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</si>
  <si>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</si>
  <si>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</si>
  <si>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</si>
  <si>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</si>
  <si>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</si>
  <si>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</si>
  <si>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</si>
  <si>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</si>
  <si>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</si>
  <si>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</si>
  <si>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</si>
  <si>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</si>
  <si>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</si>
  <si>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</si>
  <si>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</si>
  <si>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</si>
  <si>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</si>
  <si>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</si>
  <si>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</si>
  <si>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</si>
  <si>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</si>
  <si>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</si>
  <si>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</si>
  <si>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</si>
  <si>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</si>
  <si>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</si>
  <si>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</si>
  <si>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</si>
  <si>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</si>
  <si>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</si>
  <si>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</si>
  <si>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</si>
  <si>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</si>
  <si>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</si>
  <si>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</si>
  <si>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</si>
  <si>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</si>
  <si>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</si>
  <si>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</si>
  <si>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</si>
  <si>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</si>
  <si>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</si>
  <si>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</si>
  <si>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</si>
  <si>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</si>
  <si>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</si>
  <si>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</si>
  <si>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</si>
  <si>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</si>
  <si>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</si>
  <si>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</si>
  <si>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</si>
  <si>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</si>
  <si>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</si>
  <si>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</si>
  <si>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</si>
  <si>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</si>
  <si>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</si>
  <si>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</si>
  <si>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</si>
  <si>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</si>
  <si>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</si>
  <si>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</si>
  <si>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</si>
  <si>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</si>
  <si>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</si>
  <si>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</si>
  <si>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</si>
  <si>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</si>
  <si>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</si>
  <si>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</si>
  <si>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</si>
  <si>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</si>
  <si>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</si>
  <si>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</si>
  <si>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</si>
  <si>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</si>
  <si>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</si>
  <si>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</si>
  <si>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</si>
  <si>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</si>
  <si>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</si>
  <si>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</si>
  <si>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</si>
  <si>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</si>
  <si>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</si>
  <si>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</si>
  <si>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</si>
  <si>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</si>
  <si>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</si>
  <si>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</si>
  <si>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</si>
  <si>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</si>
  <si>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</si>
  <si>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</si>
  <si>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</si>
  <si>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</si>
  <si>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</si>
  <si>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</si>
  <si>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</si>
  <si>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</si>
  <si>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</si>
  <si>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</si>
  <si>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</si>
  <si>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</si>
  <si>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</si>
  <si>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</si>
  <si>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</si>
  <si>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</si>
  <si>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</si>
  <si>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</si>
  <si>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</si>
  <si>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</si>
  <si>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</si>
  <si>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</si>
  <si>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</si>
  <si>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</si>
  <si>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</si>
  <si>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</si>
  <si>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</si>
  <si>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</si>
  <si>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</si>
  <si>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</si>
  <si>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</si>
  <si>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</si>
  <si>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</si>
  <si>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</si>
  <si>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</si>
  <si>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</si>
  <si>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</si>
  <si>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</si>
  <si>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</si>
  <si>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</si>
  <si>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</si>
  <si>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</si>
  <si>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</si>
  <si>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</si>
  <si>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</si>
  <si>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</si>
  <si>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</si>
  <si>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</si>
  <si>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</si>
  <si>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</si>
  <si>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</si>
  <si>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</si>
  <si>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</si>
  <si>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</si>
  <si>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</si>
  <si>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</si>
  <si>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</si>
  <si>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</si>
  <si>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</si>
  <si>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</si>
  <si>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</si>
  <si>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</si>
  <si>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</si>
  <si>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</si>
  <si>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</si>
  <si>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</si>
  <si>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</si>
  <si>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</si>
  <si>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</si>
  <si>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</si>
  <si>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</si>
  <si>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</si>
  <si>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</si>
  <si>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</si>
  <si>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</si>
  <si>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</si>
  <si>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</si>
  <si>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</si>
  <si>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</si>
  <si>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</si>
  <si>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</si>
  <si>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</si>
  <si>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</si>
  <si>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</si>
  <si>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</si>
  <si>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</si>
  <si>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</si>
  <si>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</si>
  <si>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</si>
  <si>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</si>
  <si>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</si>
  <si>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</si>
  <si>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</si>
  <si>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</si>
  <si>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</si>
  <si>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</si>
  <si>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</si>
  <si>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</si>
  <si>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</si>
  <si>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</si>
  <si>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</si>
  <si>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</si>
  <si>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</si>
  <si>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</si>
  <si>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</si>
  <si>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</si>
  <si>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</si>
  <si>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</si>
  <si>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</si>
  <si>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</si>
  <si>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</si>
  <si>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</si>
  <si>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</si>
  <si>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</si>
  <si>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</si>
  <si>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</si>
  <si>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</si>
  <si>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</si>
  <si>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</si>
  <si>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</si>
  <si>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</si>
  <si>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</si>
  <si>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</si>
  <si>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</si>
  <si>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</si>
  <si>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</si>
  <si>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</si>
  <si>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</si>
  <si>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</si>
  <si>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</si>
  <si>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</si>
  <si>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</si>
  <si>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</si>
  <si>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</si>
  <si>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</si>
  <si>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</si>
  <si>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</si>
  <si>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</si>
  <si>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</si>
  <si>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</si>
  <si>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</si>
  <si>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</si>
  <si>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</si>
  <si>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</si>
  <si>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</si>
  <si>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</si>
  <si>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</si>
  <si>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</si>
  <si>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</si>
  <si>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</si>
  <si>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</si>
  <si>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</si>
  <si>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</si>
  <si>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</si>
  <si>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</si>
  <si>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</si>
  <si>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</si>
  <si>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</si>
  <si>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</si>
  <si>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</si>
  <si>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</si>
  <si>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</si>
  <si>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</si>
  <si>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</si>
  <si>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</si>
  <si>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</si>
  <si>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</si>
  <si>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</si>
  <si>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</si>
  <si>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</si>
  <si>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</si>
  <si>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</si>
  <si>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</si>
  <si>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</si>
  <si>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</si>
  <si>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</si>
  <si>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</si>
  <si>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</si>
  <si>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</si>
  <si>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</si>
  <si>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</si>
  <si>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</si>
  <si>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</si>
  <si>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</si>
  <si>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</si>
  <si>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</si>
  <si>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</si>
  <si>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</si>
  <si>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</si>
  <si>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</si>
  <si>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</si>
  <si>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</si>
  <si>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</si>
  <si>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</si>
  <si>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</si>
  <si>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</si>
  <si>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</si>
  <si>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</si>
  <si>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</si>
  <si>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</si>
  <si>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</si>
  <si>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</si>
  <si>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</si>
  <si>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</si>
  <si>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</si>
  <si>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</si>
  <si>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</si>
  <si>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</si>
  <si>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</si>
  <si>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</si>
  <si>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</si>
  <si>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</si>
  <si>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</si>
  <si>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</si>
  <si>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</si>
  <si>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</si>
  <si>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</si>
  <si>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</si>
  <si>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</si>
  <si>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</si>
  <si>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</si>
  <si>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</si>
  <si>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</si>
  <si>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</si>
  <si>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</si>
  <si>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</si>
  <si>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</si>
  <si>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</si>
  <si>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</si>
  <si>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</si>
  <si>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</si>
  <si>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</si>
  <si>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</si>
  <si>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</si>
  <si>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</si>
  <si>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</si>
  <si>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</si>
  <si>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</si>
  <si>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</si>
  <si>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</si>
  <si>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</si>
  <si>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</si>
  <si>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</si>
  <si>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</si>
  <si>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</si>
  <si>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</si>
  <si>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</si>
  <si>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</si>
  <si>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</si>
  <si>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</si>
  <si>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</si>
  <si>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</si>
  <si>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</si>
  <si>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</si>
  <si>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</si>
  <si>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</si>
  <si>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</si>
  <si>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</si>
  <si>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</si>
  <si>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</si>
  <si>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</si>
  <si>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</si>
  <si>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</si>
  <si>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</si>
  <si>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</si>
  <si>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</si>
  <si>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</si>
  <si>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</si>
  <si>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</si>
  <si>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</si>
  <si>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</si>
  <si>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</si>
  <si>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</si>
  <si>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</si>
  <si>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</si>
  <si>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</si>
  <si>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</si>
  <si>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</si>
  <si>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</si>
  <si>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</si>
  <si>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</si>
  <si>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</si>
  <si>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</si>
  <si>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</si>
  <si>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</si>
  <si>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</si>
  <si>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</si>
  <si>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</si>
  <si>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</si>
  <si>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</si>
  <si>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</si>
  <si>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</si>
  <si>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</si>
  <si>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</si>
  <si>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</si>
  <si>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</si>
  <si>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</si>
  <si>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</si>
  <si>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</si>
  <si>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</si>
  <si>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</si>
  <si>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</si>
  <si>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</si>
  <si>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</si>
  <si>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</si>
  <si>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</si>
  <si>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</si>
  <si>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</si>
  <si>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</si>
  <si>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</si>
  <si>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</si>
  <si>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</si>
  <si>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</si>
  <si>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</si>
  <si>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</si>
  <si>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</si>
  <si>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</si>
  <si>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</si>
  <si>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</si>
  <si>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</si>
  <si>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</si>
  <si>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</si>
  <si>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</si>
  <si>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</si>
  <si>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</si>
  <si>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</si>
  <si>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</si>
  <si>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</si>
  <si>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</si>
  <si>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</si>
  <si>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</si>
  <si>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</si>
  <si>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</si>
  <si>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</si>
  <si>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</si>
  <si>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</si>
  <si>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</si>
  <si>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</si>
  <si>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</si>
  <si>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</si>
  <si>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</si>
  <si>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</si>
  <si>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</si>
  <si>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</si>
  <si>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</si>
  <si>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</si>
  <si>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</si>
  <si>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</si>
  <si>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</si>
  <si>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</si>
  <si>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</si>
  <si>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</si>
  <si>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</si>
  <si>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</si>
  <si>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</si>
  <si>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</si>
  <si>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</si>
  <si>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</si>
  <si>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</si>
  <si>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</si>
  <si>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</si>
  <si>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</si>
  <si>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</si>
  <si>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</si>
  <si>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</si>
  <si>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</si>
  <si>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</si>
  <si>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</si>
  <si>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</si>
  <si>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</si>
  <si>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</si>
  <si>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</si>
  <si>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</si>
  <si>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</si>
  <si>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</si>
  <si>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</si>
  <si>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</si>
  <si>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</si>
  <si>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</si>
  <si>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</si>
  <si>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</si>
  <si>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</si>
  <si>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</si>
  <si>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</si>
  <si>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</si>
  <si>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</si>
  <si>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</si>
  <si>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</si>
  <si>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</si>
  <si>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</si>
  <si>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</si>
  <si>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</si>
  <si>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</si>
  <si>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</si>
  <si>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</si>
  <si>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</si>
  <si>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</si>
  <si>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</si>
  <si>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</si>
  <si>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</si>
  <si>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</si>
  <si>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</si>
  <si>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</si>
  <si>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</si>
  <si>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</si>
  <si>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</si>
  <si>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</si>
  <si>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</si>
  <si>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</si>
  <si>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</si>
  <si>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</si>
  <si>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</si>
  <si>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</si>
  <si>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</si>
  <si>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</si>
  <si>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</si>
  <si>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</si>
  <si>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</si>
  <si>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</si>
  <si>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</si>
  <si>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</si>
  <si>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</si>
  <si>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</si>
  <si>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</si>
  <si>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</si>
  <si>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</si>
  <si>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</si>
  <si>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</si>
  <si>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</si>
  <si>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</si>
  <si>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</si>
  <si>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</si>
  <si>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</si>
  <si>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</si>
  <si>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</si>
  <si>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</si>
  <si>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</si>
  <si>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</si>
  <si>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</si>
  <si>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</si>
  <si>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</si>
  <si>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</si>
  <si>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</si>
  <si>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</si>
  <si>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</si>
  <si>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</si>
  <si>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</si>
  <si>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</si>
  <si>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</si>
  <si>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</si>
  <si>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</si>
  <si>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</si>
  <si>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</si>
  <si>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</si>
  <si>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</si>
  <si>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</si>
  <si>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</si>
  <si>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</si>
  <si>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</si>
  <si>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</si>
  <si>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</si>
  <si>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</si>
  <si>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</si>
  <si>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</si>
  <si>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</si>
  <si>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</si>
  <si>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</si>
  <si>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</si>
  <si>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</si>
  <si>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</si>
  <si>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</si>
  <si>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</si>
  <si>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</si>
  <si>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</si>
  <si>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</si>
  <si>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</si>
  <si>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</si>
  <si>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</si>
  <si>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</si>
  <si>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</si>
  <si>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</si>
  <si>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</si>
  <si>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</si>
  <si>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</si>
  <si>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</si>
  <si>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</si>
  <si>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</si>
  <si>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</si>
  <si>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</si>
  <si>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</si>
  <si>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</si>
  <si>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</si>
  <si>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</si>
  <si>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</si>
  <si>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</si>
  <si>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</si>
  <si>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</si>
  <si>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</si>
  <si>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</si>
  <si>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</si>
  <si>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</si>
  <si>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</si>
  <si>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</si>
  <si>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</si>
  <si>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</si>
  <si>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</si>
  <si>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</si>
  <si>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</si>
  <si>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</si>
  <si>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</si>
  <si>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</si>
  <si>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</si>
  <si>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</si>
  <si>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</si>
  <si>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</si>
  <si>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</si>
  <si>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</si>
  <si>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</si>
  <si>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</si>
  <si>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</si>
  <si>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</si>
  <si>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</si>
  <si>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</si>
  <si>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</si>
  <si>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</si>
  <si>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</si>
  <si>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</si>
  <si>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</si>
  <si>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</si>
  <si>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</si>
  <si>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</si>
  <si>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</si>
  <si>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</si>
  <si>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</si>
  <si>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</si>
  <si>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</si>
  <si>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</si>
  <si>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</si>
  <si>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</si>
  <si>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</si>
  <si>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</si>
  <si>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</si>
  <si>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</si>
  <si>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</si>
  <si>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</si>
  <si>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</si>
  <si>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</si>
  <si>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</si>
  <si>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</si>
  <si>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</si>
  <si>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</si>
  <si>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</si>
  <si>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</si>
  <si>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</si>
  <si>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</si>
  <si>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</si>
  <si>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</si>
  <si>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</si>
  <si>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</si>
  <si>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</si>
  <si>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</si>
  <si>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</si>
  <si>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</si>
  <si>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</si>
  <si>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</si>
  <si>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</si>
  <si>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</si>
  <si>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</si>
  <si>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</si>
  <si>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</si>
  <si>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</si>
  <si>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</si>
  <si>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</si>
  <si>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</si>
  <si>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</si>
  <si>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</si>
  <si>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</si>
  <si>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</si>
  <si>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</si>
  <si>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</si>
  <si>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</si>
  <si>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</si>
  <si>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</si>
  <si>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</si>
  <si>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</si>
  <si>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</si>
  <si>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</si>
  <si>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</si>
  <si>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</si>
  <si>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</si>
  <si>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</si>
  <si>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</si>
  <si>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</si>
  <si>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</si>
  <si>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</si>
  <si>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</si>
  <si>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</si>
  <si>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</si>
  <si>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</si>
  <si>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</si>
  <si>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</si>
  <si>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</si>
  <si>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</si>
  <si>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</si>
  <si>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</si>
  <si>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</si>
  <si>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</si>
  <si>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</si>
  <si>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</si>
  <si>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</si>
  <si>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</si>
  <si>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</si>
  <si>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</si>
  <si>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</si>
  <si>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</si>
  <si>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</si>
  <si>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</si>
  <si>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</si>
  <si>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</si>
  <si>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</si>
  <si>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</si>
  <si>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</si>
  <si>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</si>
  <si>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</si>
  <si>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</si>
  <si>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</si>
  <si>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</si>
  <si>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</si>
  <si>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</si>
  <si>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</si>
  <si>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</si>
  <si>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</si>
  <si>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</si>
  <si>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</si>
  <si>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</si>
  <si>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</si>
  <si>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</si>
  <si>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</si>
  <si>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</si>
  <si>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</si>
  <si>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</si>
  <si>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</si>
  <si>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</si>
  <si>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</si>
  <si>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</si>
  <si>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</si>
  <si>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</si>
  <si>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</si>
  <si>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</si>
  <si>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</si>
  <si>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</si>
  <si>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</si>
  <si>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</si>
  <si>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</si>
  <si>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</si>
  <si>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</si>
  <si>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</si>
  <si>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</si>
  <si>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</si>
  <si>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</si>
  <si>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</si>
  <si>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</si>
  <si>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</si>
  <si>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</si>
  <si>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</si>
  <si>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</si>
  <si>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</si>
  <si>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</si>
  <si>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</si>
  <si>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</si>
  <si>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</si>
  <si>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</si>
  <si>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</si>
  <si>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</si>
  <si>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</si>
  <si>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</si>
  <si>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</si>
  <si>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</si>
  <si>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</si>
  <si>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</si>
  <si>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</si>
  <si>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</si>
  <si>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</si>
  <si>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</si>
  <si>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</si>
  <si>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</si>
  <si>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</si>
  <si>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</si>
  <si>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</si>
  <si>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</si>
  <si>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</si>
  <si>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</si>
  <si>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</si>
  <si>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</si>
  <si>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</si>
  <si>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</si>
  <si>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</si>
  <si>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</si>
  <si>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</si>
  <si>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</si>
  <si>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</si>
  <si>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</si>
  <si>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</si>
  <si>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</si>
  <si>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</si>
  <si>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</si>
  <si>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</si>
  <si>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</si>
  <si>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</si>
  <si>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</si>
  <si>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</si>
  <si>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</si>
  <si>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</si>
  <si>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</si>
  <si>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</si>
  <si>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</si>
  <si>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</si>
  <si>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</si>
  <si>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</si>
  <si>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</si>
  <si>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</si>
  <si>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</si>
  <si>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</si>
  <si>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</si>
  <si>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</si>
  <si>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</si>
  <si>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</si>
  <si>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</si>
  <si>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</si>
  <si>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</si>
  <si>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</si>
  <si>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</si>
  <si>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</si>
  <si>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</si>
  <si>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</si>
  <si>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</si>
  <si>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</si>
  <si>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</si>
  <si>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</si>
  <si>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</si>
  <si>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</si>
  <si>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</si>
  <si>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</si>
  <si>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</si>
  <si>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</si>
  <si>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</si>
  <si>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</si>
  <si>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</si>
  <si>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</si>
  <si>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</si>
  <si>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</si>
  <si>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</si>
  <si>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</si>
  <si>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</si>
  <si>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</si>
  <si>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</si>
  <si>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</si>
  <si>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</si>
  <si>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</si>
  <si>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</si>
  <si>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</si>
  <si>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</si>
  <si>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</si>
  <si>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</si>
  <si>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</si>
  <si>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</si>
  <si>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</si>
  <si>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</si>
  <si>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</si>
  <si>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</si>
  <si>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</si>
  <si>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</si>
  <si>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</si>
  <si>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</si>
  <si>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</si>
  <si>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</si>
  <si>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</si>
  <si>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</si>
  <si>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</si>
  <si>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</si>
  <si>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</si>
  <si>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</si>
  <si>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</si>
  <si>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</si>
  <si>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</si>
  <si>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</si>
  <si>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</si>
  <si>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</si>
  <si>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</si>
  <si>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</si>
  <si>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</si>
  <si>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</si>
  <si>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</si>
  <si>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</si>
  <si>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</si>
  <si>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</si>
  <si>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</si>
  <si>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</si>
  <si>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</si>
  <si>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</si>
  <si>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</si>
  <si>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</si>
  <si>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</si>
  <si>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</si>
  <si>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</si>
  <si>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</si>
  <si>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</si>
  <si>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</si>
  <si>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</si>
  <si>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</si>
  <si>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</si>
  <si>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</si>
  <si>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</si>
  <si>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</si>
  <si>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</si>
  <si>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</si>
  <si>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</si>
  <si>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</si>
  <si>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</si>
  <si>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</si>
  <si>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</si>
  <si>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</si>
  <si>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</si>
  <si>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</si>
  <si>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</si>
  <si>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</si>
  <si>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</si>
  <si>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</si>
  <si>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</si>
  <si>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</si>
  <si>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</si>
  <si>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</si>
  <si>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</si>
  <si>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</si>
  <si>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</si>
  <si>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</si>
  <si>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</si>
  <si>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</si>
  <si>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</si>
  <si>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</si>
  <si>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</si>
  <si>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</si>
  <si>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</si>
  <si>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</si>
  <si>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</si>
  <si>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</si>
  <si>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</si>
  <si>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</si>
  <si>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</si>
  <si>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</si>
  <si>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</si>
  <si>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</si>
  <si>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</si>
  <si>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</si>
  <si>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</si>
  <si>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</si>
  <si>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</si>
  <si>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</si>
  <si>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</si>
  <si>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</si>
  <si>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</si>
  <si>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</si>
  <si>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</si>
  <si>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</si>
  <si>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</si>
  <si>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</si>
  <si>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</si>
  <si>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</si>
  <si>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</si>
  <si>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</si>
  <si>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</si>
  <si>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</si>
  <si>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</si>
  <si>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</si>
  <si>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</si>
  <si>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</si>
  <si>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</si>
  <si>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</si>
  <si>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</si>
  <si>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</si>
  <si>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</si>
  <si>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</si>
  <si>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</si>
  <si>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</si>
  <si>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</si>
  <si>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</si>
  <si>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</si>
  <si>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</si>
  <si>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</si>
  <si>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</si>
  <si>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</si>
  <si>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</si>
  <si>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</si>
  <si>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</si>
  <si>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</si>
  <si>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</si>
  <si>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</si>
  <si>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</si>
  <si>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</si>
  <si>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</si>
  <si>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</si>
  <si>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</si>
  <si>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</si>
  <si>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</si>
  <si>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</si>
  <si>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</si>
  <si>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</si>
  <si>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</si>
  <si>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</si>
  <si>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</si>
  <si>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</si>
  <si>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</si>
  <si>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</si>
  <si>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</si>
  <si>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</si>
  <si>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</si>
  <si>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</si>
  <si>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</si>
  <si>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</si>
  <si>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</si>
  <si>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</si>
  <si>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</si>
  <si>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</si>
  <si>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</si>
  <si>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</si>
  <si>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</si>
  <si>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</si>
  <si>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</si>
  <si>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</si>
  <si>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</si>
  <si>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</si>
  <si>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</si>
  <si>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</si>
  <si>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</si>
  <si>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</si>
  <si>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</si>
  <si>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</si>
  <si>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</si>
  <si>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</si>
  <si>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</si>
  <si>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</si>
  <si>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</si>
  <si>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</si>
  <si>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</si>
  <si>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</si>
  <si>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</si>
  <si>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</si>
  <si>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</si>
  <si>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</si>
  <si>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</si>
  <si>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</si>
  <si>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</si>
  <si>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</si>
  <si>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</si>
  <si>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</si>
  <si>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</si>
  <si>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</si>
  <si>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</si>
  <si>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</si>
  <si>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</si>
  <si>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</si>
  <si>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</si>
  <si>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</si>
  <si>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</si>
  <si>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</si>
  <si>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</si>
  <si>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</si>
  <si>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</si>
  <si>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</si>
  <si>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</si>
  <si>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</si>
  <si>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</si>
  <si>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</si>
  <si>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</si>
  <si>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</si>
  <si>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</si>
  <si>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</si>
  <si>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</si>
  <si>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</si>
  <si>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</si>
  <si>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</si>
  <si>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</si>
  <si>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</si>
  <si>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</si>
  <si>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</si>
  <si>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</si>
  <si>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</si>
  <si>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</si>
  <si>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</si>
  <si>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</si>
  <si>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</si>
  <si>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</si>
  <si>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</si>
  <si>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</si>
  <si>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</si>
  <si>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</si>
  <si>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</si>
  <si>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</si>
  <si>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</si>
  <si>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</si>
  <si>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</si>
  <si>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</si>
  <si>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</si>
  <si>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</si>
  <si>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</si>
  <si>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</si>
  <si>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</si>
  <si>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</si>
  <si>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</si>
  <si>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</si>
  <si>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</si>
  <si>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</si>
  <si>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</si>
  <si>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</si>
  <si>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</si>
  <si>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</si>
  <si>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</si>
  <si>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</si>
  <si>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</si>
  <si>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</si>
  <si>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</si>
  <si>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</si>
  <si>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</si>
  <si>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</si>
  <si>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</si>
  <si>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</si>
  <si>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</si>
  <si>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</si>
  <si>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</si>
  <si>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</si>
  <si>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</si>
  <si>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</si>
  <si>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</si>
  <si>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</si>
  <si>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</si>
  <si>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</si>
  <si>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</si>
  <si>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</si>
  <si>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</si>
  <si>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</si>
  <si>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</si>
  <si>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</si>
  <si>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</si>
  <si>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</si>
  <si>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</si>
  <si>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</si>
  <si>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</si>
  <si>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</si>
  <si>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</si>
  <si>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</si>
  <si>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</si>
  <si>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</si>
  <si>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</si>
  <si>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</si>
  <si>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</si>
  <si>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</si>
  <si>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</si>
  <si>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</si>
  <si>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</si>
  <si>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</si>
  <si>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</si>
  <si>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</si>
  <si>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</si>
  <si>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</si>
  <si>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</si>
  <si>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</si>
  <si>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</si>
  <si>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</si>
  <si>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</si>
  <si>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</si>
  <si>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</si>
  <si>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</si>
  <si>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</si>
  <si>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</si>
  <si>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</si>
  <si>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</si>
  <si>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</si>
  <si>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</si>
  <si>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</si>
  <si>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</si>
  <si>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</si>
  <si>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</si>
  <si>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</si>
  <si>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</si>
  <si>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</si>
  <si>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</si>
  <si>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</si>
  <si>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</si>
  <si>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</si>
  <si>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</si>
  <si>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</si>
  <si>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</si>
  <si>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</si>
  <si>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</si>
  <si>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</si>
  <si>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</si>
  <si>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</si>
  <si>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</si>
  <si>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</si>
  <si>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</si>
  <si>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</si>
  <si>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</si>
  <si>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</si>
  <si>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</si>
  <si>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</si>
  <si>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</si>
  <si>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</si>
  <si>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</si>
  <si>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</si>
  <si>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</si>
  <si>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</si>
  <si>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</si>
  <si>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</si>
  <si>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</si>
  <si>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</si>
  <si>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</si>
  <si>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</si>
  <si>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</si>
  <si>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</si>
  <si>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</si>
  <si>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</si>
  <si>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</si>
  <si>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</si>
  <si>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</si>
  <si>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</si>
  <si>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</si>
  <si>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</si>
  <si>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</si>
  <si>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</si>
  <si>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</si>
  <si>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</si>
  <si>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</si>
  <si>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</si>
  <si>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</si>
  <si>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</si>
  <si>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</si>
  <si>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</si>
  <si>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</si>
  <si>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</si>
  <si>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</si>
  <si>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</si>
  <si>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</si>
  <si>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</si>
  <si>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</si>
  <si>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</si>
  <si>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</si>
  <si>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</si>
  <si>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</si>
  <si>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</si>
  <si>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</si>
  <si>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</si>
  <si>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</si>
  <si>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</si>
  <si>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</si>
  <si>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</si>
  <si>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</si>
  <si>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</si>
  <si>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</si>
  <si>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</si>
  <si>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</si>
  <si>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</si>
  <si>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</si>
  <si>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</si>
  <si>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</si>
  <si>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</si>
  <si>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</si>
  <si>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</si>
  <si>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</si>
  <si>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</si>
  <si>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</si>
  <si>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</si>
  <si>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</si>
  <si>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</si>
  <si>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</si>
  <si>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</si>
  <si>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</si>
  <si>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</si>
  <si>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</si>
  <si>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</si>
  <si>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</si>
  <si>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</si>
  <si>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</si>
  <si>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</si>
  <si>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</si>
  <si>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</si>
  <si>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</si>
  <si>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</si>
  <si>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</si>
  <si>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</si>
  <si>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</si>
  <si>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</si>
  <si>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</si>
  <si>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</si>
  <si>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</si>
  <si>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</si>
  <si>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</si>
  <si>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</si>
  <si>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</si>
  <si>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</si>
  <si>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</si>
  <si>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</si>
  <si>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</si>
  <si>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</si>
  <si>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</si>
  <si>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</si>
  <si>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</si>
  <si>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</si>
  <si>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</si>
  <si>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</si>
  <si>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</si>
  <si>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</si>
  <si>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</si>
  <si>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</si>
  <si>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</si>
  <si>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</si>
  <si>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</si>
  <si>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</si>
  <si>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</si>
  <si>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</si>
  <si>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</si>
  <si>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</si>
  <si>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</si>
  <si>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</si>
  <si>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</si>
  <si>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</si>
  <si>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</si>
  <si>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</si>
  <si>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</si>
  <si>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</si>
  <si>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</si>
  <si>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</si>
  <si>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</si>
  <si>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</si>
  <si>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</si>
  <si>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</si>
  <si>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</si>
  <si>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</si>
  <si>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</si>
  <si>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</si>
  <si>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</si>
  <si>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</si>
  <si>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</si>
  <si>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</si>
  <si>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</si>
  <si>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</si>
  <si>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</si>
  <si>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</si>
  <si>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</si>
  <si>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</si>
  <si>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</si>
  <si>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</si>
  <si>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</si>
  <si>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</si>
  <si>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</si>
  <si>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</si>
  <si>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</si>
  <si>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</si>
  <si>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</si>
  <si>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</si>
  <si>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</si>
  <si>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</si>
  <si>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</si>
  <si>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</si>
  <si>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</si>
  <si>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</si>
  <si>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</si>
  <si>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</si>
  <si>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</si>
  <si>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</si>
  <si>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</si>
  <si>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</si>
  <si>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</si>
  <si>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</si>
  <si>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</si>
  <si>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</si>
  <si>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</si>
  <si>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</si>
  <si>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</si>
  <si>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</si>
  <si>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</si>
  <si>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</si>
  <si>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</si>
  <si>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</si>
  <si>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</si>
  <si>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</si>
  <si>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</si>
  <si>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</si>
  <si>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</si>
  <si>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</si>
  <si>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</si>
  <si>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</si>
  <si>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</si>
  <si>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</si>
  <si>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</si>
  <si>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</si>
  <si>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</si>
  <si>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</si>
  <si>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</si>
  <si>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</si>
  <si>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</si>
  <si>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</si>
  <si>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</si>
  <si>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</si>
  <si>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</si>
  <si>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</si>
  <si>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</si>
  <si>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</si>
  <si>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</si>
  <si>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</si>
  <si>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</si>
  <si>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</si>
  <si>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</si>
  <si>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</si>
  <si>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</si>
  <si>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</si>
  <si>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</si>
  <si>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</si>
  <si>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</si>
  <si>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</si>
  <si>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</si>
  <si>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</si>
  <si>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</si>
  <si>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</si>
  <si>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</si>
  <si>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</si>
  <si>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</si>
  <si>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</si>
  <si>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</si>
  <si>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</si>
  <si>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</si>
  <si>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</si>
  <si>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</si>
  <si>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</si>
  <si>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</si>
  <si>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</si>
  <si>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</si>
  <si>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</si>
  <si>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</si>
  <si>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</si>
  <si>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</si>
  <si>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</si>
  <si>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</si>
  <si>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</si>
  <si>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</si>
  <si>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</si>
  <si>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</si>
  <si>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</si>
  <si>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</si>
  <si>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</si>
  <si>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</si>
  <si>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</si>
  <si>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</si>
  <si>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</si>
  <si>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</si>
  <si>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</si>
  <si>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</si>
  <si>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</si>
  <si>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</si>
  <si>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</si>
  <si>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</si>
  <si>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</si>
  <si>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</si>
  <si>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</si>
  <si>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</si>
  <si>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</si>
  <si>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</si>
  <si>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</si>
  <si>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</si>
  <si>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</si>
  <si>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</si>
  <si>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</si>
  <si>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</si>
  <si>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</si>
  <si>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</si>
  <si>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</si>
  <si>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</si>
  <si>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</si>
  <si>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</si>
  <si>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</si>
  <si>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</si>
  <si>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</si>
  <si>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</si>
  <si>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</si>
  <si>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</si>
  <si>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</si>
  <si>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</si>
  <si>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</si>
  <si>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</si>
  <si>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</si>
  <si>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</si>
  <si>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</si>
  <si>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</si>
  <si>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</si>
  <si>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</si>
  <si>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</si>
  <si>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</si>
  <si>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</si>
  <si>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</si>
  <si>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</si>
  <si>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</si>
  <si>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</si>
  <si>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</si>
  <si>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</si>
  <si>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</si>
  <si>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</si>
  <si>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</si>
  <si>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</si>
  <si>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</si>
  <si>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</si>
  <si>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</si>
  <si>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</si>
  <si>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</si>
  <si>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</si>
  <si>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</si>
  <si>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</si>
  <si>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</si>
  <si>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</si>
  <si>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</si>
  <si>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</si>
  <si>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</si>
  <si>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</si>
  <si>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</si>
  <si>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</si>
  <si>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</si>
  <si>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</si>
  <si>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</si>
  <si>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</si>
  <si>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</si>
  <si>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</si>
  <si>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</si>
  <si>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</si>
  <si>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</si>
  <si>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</si>
  <si>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</si>
  <si>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</si>
  <si>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</si>
  <si>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</si>
  <si>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</si>
  <si>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</si>
  <si>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</si>
  <si>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</si>
  <si>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</si>
  <si>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</si>
  <si>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</si>
  <si>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</si>
  <si>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</si>
  <si>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</si>
  <si>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</si>
  <si>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</si>
  <si>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</si>
  <si>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</si>
  <si>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</si>
  <si>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</si>
  <si>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</si>
  <si>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</si>
  <si>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</si>
  <si>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</si>
  <si>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</si>
  <si>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</si>
  <si>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</si>
  <si>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</si>
  <si>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</si>
  <si>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</si>
  <si>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</si>
  <si>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</si>
  <si>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</si>
  <si>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</si>
  <si>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</si>
  <si>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</si>
  <si>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</si>
  <si>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</si>
  <si>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</si>
  <si>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</si>
  <si>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</si>
  <si>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</si>
  <si>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</si>
  <si>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</si>
  <si>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</si>
  <si>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</si>
  <si>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</si>
  <si>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</si>
  <si>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</si>
  <si>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</si>
  <si>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</si>
  <si>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</si>
  <si>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</si>
  <si>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</si>
  <si>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</si>
  <si>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</si>
  <si>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</si>
  <si>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</si>
  <si>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</si>
  <si>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</si>
  <si>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</si>
  <si>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</si>
  <si>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</si>
  <si>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</si>
  <si>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</si>
  <si>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</si>
  <si>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</si>
  <si>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</si>
  <si>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</si>
  <si>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</si>
  <si>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</si>
  <si>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</si>
  <si>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</si>
  <si>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</si>
  <si>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</si>
  <si>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</si>
  <si>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</si>
  <si>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</si>
  <si>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</si>
  <si>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</si>
  <si>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</si>
  <si>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</si>
  <si>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</si>
  <si>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</si>
  <si>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</si>
  <si>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</si>
  <si>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</si>
  <si>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</si>
  <si>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</si>
  <si>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</si>
  <si>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</si>
  <si>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</si>
  <si>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</si>
  <si>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</si>
  <si>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</si>
  <si>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</si>
  <si>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</si>
  <si>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</si>
  <si>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</si>
  <si>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</si>
  <si>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</si>
  <si>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</si>
  <si>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</si>
  <si>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</si>
  <si>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</si>
  <si>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</si>
  <si>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</si>
  <si>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</si>
  <si>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</si>
  <si>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</si>
  <si>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</si>
  <si>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</si>
  <si>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</si>
  <si>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</si>
  <si>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</si>
  <si>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</si>
  <si>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</si>
  <si>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</si>
  <si>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</si>
  <si>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</si>
  <si>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</si>
  <si>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</si>
  <si>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</si>
  <si>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</si>
  <si>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</si>
  <si>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</si>
  <si>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</si>
  <si>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</si>
  <si>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</si>
  <si>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</si>
  <si>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</si>
  <si>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</si>
  <si>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</si>
  <si>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</si>
  <si>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</si>
  <si>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</si>
  <si>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</si>
  <si>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</si>
  <si>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</si>
  <si>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</si>
  <si>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</si>
  <si>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</si>
  <si>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</si>
  <si>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</si>
  <si>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</si>
  <si>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</si>
  <si>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</si>
  <si>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</si>
  <si>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</si>
  <si>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</si>
  <si>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</si>
  <si>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</si>
  <si>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</si>
  <si>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</si>
  <si>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</si>
  <si>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</si>
  <si>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</si>
  <si>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</si>
  <si>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</si>
  <si>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</si>
  <si>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</si>
  <si>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</si>
  <si>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</si>
  <si>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</si>
  <si>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</si>
  <si>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</si>
  <si>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</si>
  <si>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</si>
  <si>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</si>
  <si>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</si>
  <si>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</si>
  <si>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</si>
  <si>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</si>
  <si>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</si>
  <si>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</si>
  <si>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</si>
  <si>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</si>
  <si>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</si>
  <si>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</si>
  <si>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</si>
  <si>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</si>
  <si>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</si>
  <si>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</si>
  <si>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</si>
  <si>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</si>
  <si>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</si>
  <si>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</si>
  <si>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</si>
  <si>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</si>
  <si>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</si>
  <si>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</si>
  <si>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</si>
  <si>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</si>
  <si>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</si>
  <si>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</si>
  <si>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</si>
  <si>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</si>
  <si>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</si>
  <si>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</si>
  <si>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</si>
  <si>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</si>
  <si>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</si>
  <si>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</si>
  <si>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</si>
  <si>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</si>
  <si>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</si>
  <si>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</si>
  <si>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</si>
  <si>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</si>
  <si>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</si>
  <si>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</si>
  <si>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</si>
  <si>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</si>
  <si>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</si>
  <si>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</si>
  <si>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</si>
  <si>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</si>
  <si>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</si>
  <si>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</si>
  <si>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</si>
  <si>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</si>
  <si>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</si>
  <si>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</si>
  <si>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</si>
  <si>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</si>
  <si>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</si>
  <si>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</si>
  <si>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</si>
  <si>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</si>
  <si>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</si>
  <si>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</si>
  <si>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</si>
  <si>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</si>
  <si>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</si>
  <si>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</si>
  <si>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</si>
  <si>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</si>
  <si>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</si>
  <si>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</si>
  <si>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</si>
  <si>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</si>
  <si>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</si>
  <si>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</si>
  <si>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</si>
  <si>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</si>
  <si>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</si>
  <si>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</si>
  <si>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</si>
  <si>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</si>
  <si>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</si>
  <si>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</si>
  <si>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</si>
  <si>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</si>
  <si>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</si>
  <si>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</si>
  <si>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</si>
  <si>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</si>
  <si>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</si>
  <si>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</si>
  <si>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</si>
  <si>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</si>
  <si>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</si>
  <si>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</si>
  <si>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</si>
  <si>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</si>
  <si>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</si>
  <si>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</si>
  <si>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</si>
  <si>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</si>
  <si>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</si>
  <si>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</si>
  <si>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</si>
  <si>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</si>
  <si>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</si>
  <si>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</si>
  <si>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</si>
  <si>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</si>
  <si>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</si>
  <si>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</si>
  <si>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</si>
  <si>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</si>
  <si>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</si>
  <si>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</si>
  <si>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</si>
  <si>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</si>
  <si>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</si>
  <si>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</si>
  <si>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</si>
  <si>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</si>
  <si>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</si>
  <si>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</si>
  <si>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</si>
  <si>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</si>
  <si>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</si>
  <si>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</si>
  <si>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</si>
  <si>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</si>
  <si>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</si>
  <si>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</si>
  <si>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</si>
  <si>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</si>
  <si>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</si>
  <si>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</si>
  <si>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</si>
  <si>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</si>
  <si>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</si>
  <si>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</si>
  <si>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</si>
  <si>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</si>
  <si>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</si>
  <si>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</si>
  <si>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</si>
  <si>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</si>
  <si>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</si>
  <si>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</si>
  <si>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</si>
  <si>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</si>
  <si>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</si>
  <si>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</si>
  <si>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</si>
  <si>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</si>
  <si>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</si>
  <si>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</si>
  <si>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</si>
  <si>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</si>
  <si>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</si>
  <si>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</si>
  <si>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</si>
  <si>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</si>
  <si>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</si>
  <si>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</si>
  <si>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</si>
  <si>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</si>
  <si>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</si>
  <si>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</si>
  <si>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</si>
  <si>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</si>
  <si>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</si>
  <si>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</si>
  <si>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</si>
  <si>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</si>
  <si>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</si>
  <si>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</si>
  <si>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</si>
  <si>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</si>
  <si>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</si>
  <si>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</si>
  <si>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</si>
  <si>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</si>
  <si>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</si>
  <si>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</si>
  <si>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</si>
  <si>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</si>
  <si>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</si>
  <si>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</si>
  <si>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</si>
  <si>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</si>
  <si>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</si>
  <si>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</si>
  <si>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</si>
  <si>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</si>
  <si>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</si>
  <si>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</si>
  <si>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</si>
  <si>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</si>
  <si>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</si>
  <si>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</si>
  <si>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</si>
  <si>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</si>
  <si>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</si>
  <si>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</si>
  <si>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</si>
  <si>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</si>
  <si>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</si>
  <si>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</si>
  <si>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</si>
  <si>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</si>
  <si>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</si>
  <si>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</si>
  <si>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</si>
  <si>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</si>
  <si>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</si>
  <si>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</si>
  <si>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</si>
  <si>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</si>
  <si>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</si>
  <si>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</si>
  <si>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</si>
  <si>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</si>
  <si>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</si>
  <si>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</si>
  <si>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</si>
  <si>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</si>
  <si>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</si>
  <si>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</si>
  <si>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</si>
  <si>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</si>
  <si>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</si>
  <si>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</si>
  <si>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</si>
  <si>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</si>
  <si>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</si>
  <si>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</si>
  <si>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</si>
  <si>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</si>
  <si>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</si>
  <si>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</si>
  <si>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</si>
  <si>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</si>
  <si>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</si>
  <si>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</si>
  <si>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</si>
  <si>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</si>
  <si>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</si>
  <si>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</si>
  <si>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</si>
  <si>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</si>
  <si>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</si>
  <si>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</si>
  <si>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</si>
  <si>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</si>
  <si>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</si>
  <si>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</si>
  <si>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</si>
  <si>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</si>
  <si>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</si>
  <si>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</si>
  <si>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</si>
  <si>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</si>
  <si>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</si>
  <si>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</si>
  <si>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</si>
  <si>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</si>
  <si>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</si>
  <si>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</si>
  <si>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</si>
  <si>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</si>
  <si>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</si>
  <si>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</si>
  <si>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</si>
  <si>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</si>
  <si>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</si>
  <si>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</si>
  <si>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</si>
  <si>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</si>
  <si>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</si>
  <si>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</si>
  <si>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</si>
  <si>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</si>
  <si>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</si>
  <si>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</si>
  <si>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</si>
  <si>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</si>
  <si>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</si>
  <si>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</si>
  <si>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</si>
  <si>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</si>
  <si>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</si>
  <si>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</si>
  <si>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</si>
  <si>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</si>
  <si>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</si>
  <si>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</si>
  <si>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</si>
  <si>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</si>
  <si>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</si>
  <si>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</si>
  <si>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</si>
  <si>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</si>
  <si>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</si>
  <si>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</si>
  <si>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</si>
  <si>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</si>
  <si>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</si>
  <si>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</si>
  <si>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</si>
  <si>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</si>
  <si>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</si>
  <si>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</si>
  <si>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</si>
  <si>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</si>
  <si>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</si>
  <si>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</si>
  <si>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</si>
  <si>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</si>
  <si>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</si>
  <si>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</si>
  <si>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</si>
  <si>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</si>
  <si>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</si>
  <si>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</si>
  <si>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</si>
  <si>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</si>
  <si>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</si>
  <si>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</si>
  <si>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</si>
  <si>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</si>
  <si>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</si>
  <si>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</si>
  <si>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</si>
  <si>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</si>
  <si>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</si>
  <si>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</si>
  <si>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</si>
  <si>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</si>
  <si>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</si>
  <si>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</si>
  <si>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</si>
  <si>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</si>
  <si>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</si>
  <si>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</si>
  <si>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</si>
  <si>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</si>
  <si>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</si>
  <si>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</si>
  <si>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</si>
  <si>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</si>
  <si>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</si>
  <si>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</si>
  <si>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</si>
  <si>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</si>
  <si>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</si>
  <si>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</si>
  <si>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</si>
  <si>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</si>
  <si>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</si>
  <si>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</si>
  <si>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</si>
  <si>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</si>
  <si>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</si>
  <si>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</si>
  <si>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</si>
  <si>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</si>
  <si>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</si>
  <si>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</si>
  <si>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</si>
  <si>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</si>
  <si>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</si>
  <si>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</si>
  <si>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</si>
  <si>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</si>
  <si>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</si>
  <si>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</si>
  <si>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</si>
  <si>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</si>
  <si>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</si>
  <si>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</si>
  <si>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</si>
  <si>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</si>
  <si>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</si>
  <si>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</si>
  <si>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</si>
  <si>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</si>
  <si>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</si>
  <si>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</si>
  <si>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</si>
  <si>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</si>
  <si>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</si>
  <si>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</si>
  <si>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</si>
  <si>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</si>
  <si>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</si>
  <si>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</si>
  <si>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</si>
  <si>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</si>
  <si>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</si>
  <si>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</si>
  <si>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</si>
  <si>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</si>
  <si>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</si>
  <si>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</si>
  <si>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</si>
  <si>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</si>
  <si>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</si>
  <si>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</si>
  <si>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</si>
  <si>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</si>
  <si>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</si>
  <si>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</si>
  <si>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</si>
  <si>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</si>
  <si>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</si>
  <si>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</si>
  <si>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</si>
  <si>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</si>
  <si>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</si>
  <si>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</si>
  <si>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</si>
  <si>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</si>
  <si>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</si>
  <si>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</si>
  <si>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</si>
  <si>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</si>
  <si>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</si>
  <si>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</si>
  <si>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</si>
  <si>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</si>
  <si>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</si>
  <si>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</si>
  <si>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</si>
  <si>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</si>
  <si>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</si>
  <si>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</si>
  <si>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</si>
  <si>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</si>
  <si>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</si>
  <si>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</si>
  <si>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</si>
  <si>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</si>
  <si>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</si>
  <si>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</si>
  <si>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</si>
  <si>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</si>
  <si>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</si>
  <si>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</si>
  <si>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</si>
  <si>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</si>
  <si>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</si>
  <si>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</si>
  <si>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</si>
  <si>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</si>
  <si>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</si>
  <si>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</si>
  <si>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</si>
  <si>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</si>
  <si>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</si>
  <si>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</si>
  <si>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</si>
  <si>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</si>
  <si>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</si>
  <si>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</si>
  <si>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</si>
  <si>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</si>
  <si>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</si>
  <si>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</si>
  <si>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</si>
  <si>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</si>
  <si>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</si>
  <si>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</si>
  <si>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</si>
  <si>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</si>
  <si>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</si>
  <si>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</si>
  <si>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</si>
  <si>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</si>
  <si>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</si>
  <si>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</si>
  <si>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</si>
  <si>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</si>
  <si>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</si>
  <si>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</si>
  <si>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</si>
  <si>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</si>
  <si>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</si>
  <si>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</si>
  <si>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</si>
  <si>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</si>
  <si>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</si>
  <si>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</si>
  <si>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</si>
  <si>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</si>
  <si>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</si>
  <si>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</si>
  <si>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</si>
  <si>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</si>
  <si>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</si>
  <si>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</si>
  <si>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</si>
  <si>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</si>
  <si>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</si>
  <si>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</si>
  <si>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</si>
  <si>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</si>
  <si>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</si>
  <si>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</si>
  <si>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</si>
  <si>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</si>
  <si>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</si>
  <si>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</si>
  <si>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</si>
  <si>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</si>
  <si>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</si>
  <si>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</si>
  <si>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</si>
  <si>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</si>
  <si>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</si>
  <si>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</si>
  <si>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</si>
  <si>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</si>
  <si>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</si>
  <si>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</si>
  <si>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</si>
  <si>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</si>
  <si>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</si>
  <si>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</si>
  <si>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</si>
  <si>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</si>
  <si>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</si>
  <si>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</si>
  <si>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</si>
  <si>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</si>
  <si>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</si>
  <si>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</si>
  <si>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</si>
  <si>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</si>
  <si>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</si>
  <si>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</si>
  <si>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</si>
  <si>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</si>
  <si>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</si>
  <si>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</si>
  <si>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</si>
  <si>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</si>
  <si>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</si>
  <si>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</si>
  <si>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</si>
  <si>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</si>
  <si>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</si>
  <si>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</si>
  <si>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</si>
  <si>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</si>
  <si>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</si>
  <si>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</si>
  <si>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</si>
  <si>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</si>
  <si>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</si>
  <si>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</si>
  <si>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</si>
  <si>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</si>
  <si>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</si>
  <si>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</si>
  <si>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</si>
  <si>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</si>
  <si>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</si>
  <si>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</si>
  <si>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</si>
  <si>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</si>
  <si>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</si>
  <si>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</si>
  <si>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</si>
  <si>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</si>
  <si>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</si>
  <si>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</si>
  <si>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</si>
  <si>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</si>
  <si>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</si>
  <si>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</si>
  <si>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</si>
  <si>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</si>
  <si>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</si>
  <si>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</si>
  <si>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</si>
  <si>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</si>
  <si>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</si>
  <si>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</si>
  <si>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</si>
  <si>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</si>
  <si>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</si>
  <si>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</si>
  <si>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</si>
  <si>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</si>
  <si>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</si>
  <si>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</si>
  <si>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</si>
  <si>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</si>
  <si>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</si>
  <si>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</si>
  <si>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</si>
  <si>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</si>
  <si>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</si>
  <si>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</si>
  <si>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</si>
  <si>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</si>
  <si>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</si>
  <si>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</si>
  <si>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</si>
  <si>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</si>
  <si>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</si>
  <si>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</si>
  <si>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</si>
  <si>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</si>
  <si>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</si>
  <si>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</si>
  <si>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</si>
  <si>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</si>
  <si>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</si>
  <si>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</si>
  <si>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</si>
  <si>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</si>
  <si>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</si>
  <si>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</si>
  <si>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</si>
  <si>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</si>
  <si>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</si>
  <si>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</si>
  <si>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</si>
  <si>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</si>
  <si>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</si>
  <si>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</si>
  <si>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</si>
  <si>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</si>
  <si>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</si>
  <si>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</si>
  <si>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</si>
  <si>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</si>
  <si>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</si>
  <si>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</si>
  <si>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</si>
  <si>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</si>
  <si>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</si>
  <si>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</si>
  <si>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</si>
  <si>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</si>
  <si>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</si>
  <si>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</si>
  <si>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</si>
  <si>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</si>
  <si>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</si>
  <si>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</si>
  <si>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</si>
  <si>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</si>
  <si>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</si>
  <si>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</si>
  <si>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</si>
  <si>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</si>
  <si>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</si>
  <si>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</si>
  <si>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</si>
  <si>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</si>
  <si>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</si>
  <si>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</si>
  <si>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</si>
  <si>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</si>
  <si>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</si>
  <si>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</si>
  <si>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</si>
  <si>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</si>
  <si>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</si>
  <si>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</si>
  <si>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</si>
  <si>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</si>
  <si>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</si>
  <si>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</si>
  <si>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</si>
  <si>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</si>
  <si>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</si>
  <si>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</si>
  <si>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</si>
  <si>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</si>
  <si>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</si>
  <si>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</si>
  <si>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</si>
  <si>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</si>
  <si>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</si>
  <si>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</si>
  <si>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</si>
  <si>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</si>
  <si>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</si>
  <si>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</si>
  <si>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</si>
  <si>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</si>
  <si>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</si>
  <si>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</si>
  <si>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</si>
  <si>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</si>
  <si>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</si>
  <si>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</si>
  <si>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</si>
  <si>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</si>
  <si>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</si>
  <si>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</si>
  <si>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</si>
  <si>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</si>
  <si>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</si>
  <si>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</si>
  <si>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</si>
  <si>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</si>
  <si>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</si>
  <si>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</si>
  <si>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</si>
  <si>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</si>
  <si>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</si>
  <si>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</si>
  <si>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</si>
  <si>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</si>
  <si>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</si>
  <si>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</si>
  <si>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</si>
  <si>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</si>
  <si>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</si>
  <si>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</si>
  <si>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</si>
  <si>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</si>
  <si>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</si>
  <si>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</si>
  <si>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</si>
  <si>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</si>
  <si>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</si>
  <si>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</si>
  <si>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</si>
  <si>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</si>
  <si>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</si>
  <si>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</si>
  <si>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</si>
  <si>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</si>
  <si>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</si>
  <si>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</si>
  <si>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</si>
  <si>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</si>
  <si>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</si>
  <si>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</si>
  <si>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</si>
  <si>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</si>
  <si>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</si>
  <si>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</si>
  <si>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</si>
  <si>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</si>
  <si>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</si>
  <si>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</si>
  <si>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</si>
  <si>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</si>
  <si>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</si>
  <si>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</si>
  <si>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</si>
  <si>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</si>
  <si>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</si>
  <si>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</si>
  <si>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</si>
  <si>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</si>
  <si>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</si>
  <si>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</si>
  <si>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</si>
  <si>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</si>
  <si>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</si>
  <si>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</si>
  <si>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</si>
  <si>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</si>
  <si>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</si>
  <si>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</si>
  <si>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</si>
  <si>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</si>
  <si>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</si>
  <si>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</si>
  <si>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</si>
  <si>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</si>
  <si>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</si>
  <si>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</si>
  <si>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</si>
  <si>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</si>
  <si>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</si>
  <si>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</si>
  <si>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</si>
  <si>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</si>
  <si>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</si>
  <si>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</si>
  <si>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</si>
  <si>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</si>
  <si>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</si>
  <si>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</si>
  <si>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</si>
  <si>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</si>
  <si>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</si>
  <si>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</si>
  <si>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</si>
  <si>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</si>
  <si>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</si>
  <si>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</si>
  <si>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</si>
  <si>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</si>
  <si>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</si>
  <si>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</si>
  <si>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</si>
  <si>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</si>
  <si>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</si>
  <si>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</si>
  <si>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</si>
  <si>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</si>
  <si>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</si>
  <si>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</si>
  <si>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</si>
  <si>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</si>
  <si>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</si>
  <si>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</si>
  <si>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</si>
  <si>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</si>
  <si>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</si>
  <si>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</si>
  <si>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</si>
  <si>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</si>
  <si>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</si>
  <si>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</si>
  <si>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</si>
  <si>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</si>
  <si>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</si>
  <si>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</si>
  <si>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</si>
  <si>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</si>
  <si>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</si>
  <si>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</si>
  <si>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</si>
  <si>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</si>
  <si>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</si>
  <si>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</si>
  <si>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</si>
  <si>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</si>
  <si>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</si>
  <si>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</si>
  <si>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</si>
  <si>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</si>
  <si>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</si>
  <si>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</si>
  <si>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</si>
  <si>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</si>
  <si>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</si>
  <si>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</si>
  <si>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</si>
  <si>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</si>
  <si>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</si>
  <si>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</si>
  <si>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</si>
  <si>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</si>
  <si>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</si>
  <si>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</si>
  <si>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</si>
  <si>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</si>
  <si>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</si>
  <si>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</si>
  <si>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</si>
  <si>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</si>
  <si>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</si>
  <si>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</si>
  <si>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</si>
  <si>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</si>
  <si>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</si>
  <si>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</si>
  <si>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</si>
  <si>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</si>
  <si>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</si>
  <si>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</si>
  <si>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</si>
  <si>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</si>
  <si>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</si>
  <si>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</si>
  <si>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</si>
  <si>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</si>
  <si>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</si>
  <si>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</si>
  <si>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</si>
  <si>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</si>
  <si>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</si>
  <si>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</si>
  <si>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</si>
  <si>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</si>
  <si>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</si>
  <si>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</si>
  <si>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</si>
  <si>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</si>
  <si>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</si>
  <si>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</si>
  <si>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</si>
  <si>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</si>
  <si>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</si>
  <si>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</si>
  <si>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</si>
  <si>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</si>
  <si>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</si>
  <si>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</si>
  <si>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</si>
  <si>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</si>
  <si>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</si>
  <si>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</si>
  <si>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</si>
  <si>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</si>
  <si>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</si>
  <si>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</si>
  <si>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</si>
  <si>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</si>
  <si>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</si>
  <si>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</si>
  <si>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</si>
  <si>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</si>
  <si>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</si>
  <si>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</si>
  <si>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</si>
  <si>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</si>
  <si>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</si>
  <si>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</si>
  <si>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</si>
  <si>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</si>
  <si>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</si>
  <si>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</si>
  <si>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</si>
  <si>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</si>
  <si>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</si>
  <si>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</si>
  <si>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</si>
  <si>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</si>
  <si>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</si>
  <si>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</si>
  <si>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</si>
  <si>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</si>
  <si>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</si>
  <si>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</si>
  <si>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</si>
  <si>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</si>
  <si>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</si>
  <si>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</si>
  <si>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</si>
  <si>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</si>
  <si>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</si>
  <si>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</si>
  <si>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</si>
  <si>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</si>
  <si>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</si>
  <si>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</si>
  <si>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</si>
  <si>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</si>
  <si>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</si>
  <si>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</si>
  <si>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</si>
  <si>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</si>
  <si>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</si>
  <si>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</si>
  <si>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</si>
  <si>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</si>
  <si>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</si>
  <si>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</si>
  <si>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</si>
  <si>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</si>
  <si>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</si>
  <si>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</si>
  <si>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</si>
  <si>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</si>
  <si>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</si>
  <si>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</si>
  <si>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</si>
  <si>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</si>
  <si>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</si>
  <si>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</si>
  <si>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</si>
  <si>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</si>
  <si>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</si>
  <si>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</si>
  <si>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</si>
  <si>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</si>
  <si>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</si>
  <si>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</si>
  <si>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</si>
  <si>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</si>
  <si>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</si>
  <si>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</si>
  <si>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</si>
  <si>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</si>
  <si>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</si>
  <si>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</si>
  <si>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</si>
  <si>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</si>
  <si>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</si>
  <si>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</si>
  <si>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</si>
  <si>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</si>
  <si>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</si>
  <si>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</si>
  <si>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</si>
  <si>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</si>
  <si>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</si>
  <si>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</si>
  <si>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</si>
  <si>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</si>
  <si>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</si>
  <si>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</si>
  <si>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</si>
  <si>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</si>
  <si>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</si>
  <si>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</si>
  <si>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</si>
  <si>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</si>
  <si>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</si>
  <si>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</si>
  <si>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</si>
  <si>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</si>
  <si>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</si>
  <si>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</si>
  <si>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</si>
  <si>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</si>
  <si>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</si>
  <si>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</si>
  <si>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</si>
  <si>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</si>
  <si>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</si>
  <si>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</si>
  <si>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</si>
  <si>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</si>
  <si>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</si>
  <si>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</si>
  <si>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</si>
  <si>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</si>
  <si>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</si>
  <si>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</si>
  <si>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</si>
  <si>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</si>
  <si>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</si>
  <si>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</si>
  <si>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</si>
  <si>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</si>
  <si>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</si>
  <si>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</si>
  <si>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</si>
  <si>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</si>
  <si>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</si>
  <si>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</si>
  <si>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</si>
  <si>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</si>
  <si>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</si>
  <si>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</si>
  <si>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</si>
  <si>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</si>
  <si>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</si>
  <si>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</si>
  <si>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</si>
  <si>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</si>
  <si>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</si>
  <si>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</si>
  <si>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</si>
  <si>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</si>
  <si>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</si>
  <si>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</si>
  <si>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</si>
  <si>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</si>
  <si>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</si>
  <si>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</si>
  <si>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</si>
  <si>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</si>
  <si>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</si>
  <si>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</si>
  <si>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</si>
  <si>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</si>
  <si>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</si>
  <si>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</si>
  <si>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</si>
  <si>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</si>
  <si>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</si>
  <si>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</si>
  <si>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</si>
  <si>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</si>
  <si>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</si>
  <si>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</si>
  <si>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</si>
  <si>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</si>
  <si>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</si>
  <si>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</si>
  <si>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</si>
  <si>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</si>
  <si>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</si>
  <si>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</si>
  <si>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</si>
  <si>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</si>
  <si>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</si>
  <si>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</si>
  <si>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</si>
  <si>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</si>
  <si>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</si>
  <si>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</si>
  <si>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</si>
  <si>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</si>
  <si>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</si>
  <si>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</si>
  <si>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</si>
  <si>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</si>
  <si>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</si>
  <si>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</si>
  <si>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</si>
  <si>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</si>
  <si>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</si>
  <si>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</si>
  <si>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</si>
  <si>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</si>
  <si>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</si>
  <si>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</si>
  <si>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</si>
  <si>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</si>
  <si>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</si>
  <si>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</si>
  <si>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</si>
  <si>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</si>
  <si>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</si>
  <si>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</si>
  <si>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</si>
  <si>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</si>
  <si>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</si>
  <si>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</si>
  <si>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</si>
  <si>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</si>
  <si>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</si>
  <si>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</si>
  <si>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</si>
  <si>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</si>
  <si>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</si>
  <si>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</si>
  <si>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</si>
  <si>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</si>
  <si>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</si>
  <si>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</si>
  <si>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</si>
  <si>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</si>
  <si>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</si>
  <si>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</si>
  <si>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</si>
  <si>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</si>
  <si>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</si>
  <si>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</si>
  <si>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</si>
  <si>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</si>
  <si>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</si>
  <si>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</si>
  <si>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</si>
  <si>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</si>
  <si>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</si>
  <si>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</si>
  <si>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</si>
  <si>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</si>
  <si>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</si>
  <si>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</si>
  <si>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</si>
  <si>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</si>
  <si>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</si>
  <si>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</si>
  <si>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</si>
  <si>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</si>
  <si>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</si>
  <si>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</si>
  <si>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</si>
  <si>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</si>
  <si>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</si>
  <si>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</si>
  <si>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</si>
  <si>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</si>
  <si>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</si>
  <si>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</si>
  <si>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</si>
  <si>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</si>
  <si>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</si>
  <si>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</si>
  <si>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</si>
  <si>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</si>
  <si>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</si>
  <si>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</si>
  <si>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</si>
  <si>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</si>
  <si>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</si>
  <si>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</si>
  <si>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</si>
  <si>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</si>
  <si>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</si>
  <si>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</si>
  <si>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</si>
  <si>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</si>
  <si>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</si>
  <si>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</si>
  <si>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</si>
  <si>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</si>
  <si>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</si>
  <si>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</si>
  <si>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</si>
  <si>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</si>
  <si>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</si>
  <si>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</si>
  <si>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</si>
  <si>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</si>
  <si>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</si>
  <si>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</si>
  <si>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</si>
  <si>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</si>
  <si>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</si>
  <si>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</si>
  <si>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</si>
  <si>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</si>
  <si>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</si>
  <si>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</si>
  <si>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</si>
  <si>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</si>
  <si>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</si>
  <si>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</si>
  <si>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</si>
  <si>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</si>
  <si>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</si>
  <si>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</si>
  <si>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</si>
  <si>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</si>
  <si>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</si>
  <si>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</si>
  <si>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</si>
  <si>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</si>
  <si>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</si>
  <si>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</si>
  <si>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</si>
  <si>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</si>
  <si>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</si>
  <si>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</si>
  <si>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</si>
  <si>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</si>
  <si>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</si>
  <si>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</si>
  <si>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</si>
  <si>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</si>
  <si>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</si>
  <si>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</si>
  <si>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</si>
  <si>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</si>
  <si>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</si>
  <si>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</si>
  <si>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</si>
  <si>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</si>
  <si>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</si>
  <si>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</si>
  <si>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</si>
  <si>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</si>
  <si>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</si>
  <si>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</si>
  <si>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</si>
  <si>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</si>
  <si>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</si>
  <si>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</si>
  <si>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</si>
  <si>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</si>
  <si>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</si>
  <si>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</si>
  <si>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</si>
  <si>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</si>
  <si>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</si>
  <si>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</si>
  <si>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</si>
  <si>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</si>
  <si>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</si>
  <si>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</si>
  <si>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</si>
  <si>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</si>
  <si>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</si>
  <si>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</si>
  <si>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</si>
  <si>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</si>
  <si>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</si>
  <si>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</si>
  <si>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</si>
  <si>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</si>
  <si>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</si>
  <si>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</si>
  <si>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</si>
  <si>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</si>
  <si>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</si>
  <si>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</si>
  <si>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</si>
  <si>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</si>
  <si>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</si>
  <si>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</si>
  <si>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</si>
  <si>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</si>
  <si>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</si>
  <si>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</si>
  <si>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</si>
  <si>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</si>
  <si>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</si>
  <si>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</si>
  <si>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</si>
  <si>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</si>
  <si>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</si>
  <si>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</si>
  <si>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</si>
  <si>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</si>
  <si>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</si>
  <si>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</si>
  <si>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</si>
  <si>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</si>
  <si>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</si>
  <si>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</si>
  <si>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</si>
  <si>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</si>
  <si>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</si>
  <si>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</si>
  <si>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</si>
  <si>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</si>
  <si>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</si>
  <si>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</si>
  <si>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</si>
  <si>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</si>
  <si>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</si>
  <si>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</si>
  <si>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</si>
  <si>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</si>
  <si>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</si>
  <si>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</si>
  <si>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</si>
  <si>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</si>
  <si>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</si>
  <si>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</si>
  <si>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</si>
  <si>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</si>
  <si>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</si>
  <si>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</si>
  <si>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</si>
  <si>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</si>
  <si>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</si>
  <si>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</si>
  <si>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</si>
  <si>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</si>
  <si>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</si>
  <si>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</si>
  <si>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</si>
  <si>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</si>
  <si>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</si>
  <si>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</si>
  <si>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</si>
  <si>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</si>
  <si>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</si>
  <si>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</si>
  <si>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</si>
  <si>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</si>
  <si>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</si>
  <si>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</si>
  <si>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</si>
  <si>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</si>
  <si>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</si>
  <si>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</si>
  <si>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</si>
  <si>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</si>
  <si>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</si>
  <si>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</si>
  <si>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</si>
  <si>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</si>
  <si>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</si>
  <si>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</si>
  <si>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</si>
  <si>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</si>
  <si>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</si>
  <si>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</si>
  <si>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</si>
  <si>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</si>
  <si>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</si>
  <si>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</si>
  <si>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</si>
  <si>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</si>
  <si>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</si>
  <si>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</si>
  <si>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</si>
  <si>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</si>
  <si>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</si>
  <si>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</si>
  <si>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</si>
  <si>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</si>
  <si>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</si>
  <si>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</si>
  <si>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</si>
  <si>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</si>
  <si>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</si>
  <si>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</si>
  <si>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</si>
  <si>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</si>
  <si>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</si>
  <si>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</si>
  <si>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</si>
  <si>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</si>
  <si>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</si>
  <si>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</si>
  <si>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</si>
  <si>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</si>
  <si>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</si>
  <si>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</si>
  <si>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</si>
  <si>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</si>
  <si>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</si>
  <si>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</si>
  <si>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</si>
  <si>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</si>
  <si>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</si>
  <si>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</si>
  <si>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</si>
  <si>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</si>
  <si>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</si>
  <si>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</si>
  <si>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</si>
  <si>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</si>
  <si>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</si>
  <si>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</si>
  <si>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</si>
  <si>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</si>
  <si>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</si>
  <si>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</si>
  <si>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</si>
  <si>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</si>
  <si>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</si>
  <si>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</si>
  <si>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</si>
  <si>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</si>
  <si>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</si>
  <si>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</si>
  <si>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</si>
  <si>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</si>
  <si>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</si>
  <si>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</si>
  <si>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</si>
  <si>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</si>
  <si>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</si>
  <si>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</si>
  <si>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</si>
  <si>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</si>
  <si>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</si>
  <si>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</si>
  <si>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</si>
  <si>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</si>
  <si>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</si>
  <si>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</si>
  <si>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</si>
  <si>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</si>
  <si>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</si>
  <si>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</si>
  <si>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</si>
  <si>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</si>
  <si>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</si>
  <si>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</si>
  <si>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</si>
  <si>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</si>
  <si>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</si>
  <si>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</si>
  <si>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</si>
  <si>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</si>
  <si>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</si>
  <si>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</si>
  <si>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</si>
  <si>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</si>
  <si>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</si>
  <si>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</si>
  <si>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</si>
  <si>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</si>
  <si>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</si>
  <si>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</si>
  <si>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</si>
  <si>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</si>
  <si>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</si>
  <si>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</si>
  <si>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</si>
  <si>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</si>
  <si>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</si>
  <si>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</si>
  <si>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</si>
  <si>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</si>
  <si>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</si>
  <si>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</si>
  <si>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</si>
  <si>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</si>
  <si>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</si>
  <si>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</si>
  <si>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</si>
  <si>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</si>
  <si>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</si>
  <si>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</si>
  <si>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</si>
  <si>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</si>
  <si>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</si>
  <si>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</si>
  <si>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</si>
  <si>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</si>
  <si>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</si>
  <si>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</si>
  <si>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</si>
  <si>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</si>
  <si>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</si>
  <si>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</si>
  <si>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</si>
  <si>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</si>
  <si>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</si>
  <si>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</si>
  <si>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</si>
  <si>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</si>
  <si>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</si>
  <si>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</si>
  <si>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</si>
  <si>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</si>
  <si>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</si>
  <si>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</si>
  <si>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</si>
  <si>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</si>
  <si>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</si>
  <si>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</si>
  <si>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</si>
  <si>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</si>
  <si>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</si>
  <si>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</si>
  <si>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</si>
  <si>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</si>
  <si>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</si>
  <si>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</si>
  <si>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</si>
  <si>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</si>
  <si>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</si>
  <si>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</si>
  <si>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</si>
  <si>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</si>
  <si>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</si>
  <si>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</si>
  <si>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</si>
  <si>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</si>
  <si>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</si>
  <si>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</si>
  <si>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</si>
  <si>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</si>
  <si>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</si>
  <si>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</si>
  <si>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</si>
  <si>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</si>
  <si>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</si>
  <si>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</si>
  <si>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</si>
  <si>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</si>
  <si>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</si>
  <si>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</si>
  <si>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</si>
  <si>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</si>
  <si>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</si>
  <si>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</si>
  <si>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</si>
  <si>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</si>
  <si>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</si>
  <si>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</si>
  <si>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</si>
  <si>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</si>
  <si>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</si>
  <si>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</si>
  <si>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</si>
  <si>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</si>
  <si>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</si>
  <si>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</si>
  <si>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</si>
  <si>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</si>
  <si>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</si>
  <si>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</si>
  <si>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</si>
  <si>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</si>
  <si>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</si>
  <si>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</si>
  <si>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</si>
  <si>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</si>
  <si>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</si>
  <si>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</si>
  <si>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</si>
  <si>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</si>
  <si>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</si>
  <si>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</si>
  <si>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</si>
  <si>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</si>
  <si>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</si>
  <si>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</si>
  <si>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</si>
  <si>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</si>
  <si>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</si>
  <si>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</si>
  <si>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</si>
  <si>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</si>
  <si>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</si>
  <si>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</si>
  <si>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</si>
  <si>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</si>
  <si>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</si>
  <si>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</si>
  <si>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</si>
  <si>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</si>
  <si>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</si>
  <si>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</si>
  <si>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</si>
  <si>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</si>
  <si>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</si>
  <si>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</si>
  <si>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</si>
  <si>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</si>
  <si>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</si>
  <si>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</si>
  <si>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</si>
  <si>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</si>
  <si>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</si>
  <si>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</si>
  <si>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</si>
  <si>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</si>
  <si>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</si>
  <si>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</si>
  <si>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</si>
  <si>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</si>
  <si>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</si>
  <si>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</si>
  <si>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</si>
  <si>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</si>
  <si>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</si>
  <si>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</si>
  <si>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</si>
  <si>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</si>
  <si>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</si>
  <si>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</si>
  <si>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</si>
  <si>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</si>
  <si>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</si>
  <si>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</si>
  <si>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</si>
  <si>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</si>
  <si>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</si>
  <si>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</si>
  <si>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</si>
  <si>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</si>
  <si>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</si>
  <si>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</si>
  <si>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</si>
  <si>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</si>
  <si>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</si>
  <si>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</si>
  <si>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</si>
  <si>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</si>
  <si>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</si>
  <si>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</si>
  <si>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</si>
  <si>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</si>
  <si>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</si>
  <si>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</si>
  <si>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</si>
  <si>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</si>
  <si>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</si>
  <si>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</si>
  <si>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</si>
  <si>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</si>
  <si>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</si>
  <si>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</si>
  <si>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</si>
  <si>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</si>
  <si>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</si>
  <si>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</si>
  <si>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</si>
  <si>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</si>
  <si>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</si>
  <si>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</si>
  <si>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</si>
  <si>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</si>
  <si>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</si>
  <si>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</si>
  <si>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</si>
  <si>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</si>
  <si>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</si>
  <si>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</si>
  <si>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</si>
  <si>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</si>
  <si>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</si>
  <si>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</si>
  <si>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</si>
  <si>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</si>
  <si>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</si>
  <si>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</si>
  <si>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</si>
  <si>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</si>
  <si>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</si>
  <si>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</si>
  <si>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</si>
  <si>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</si>
  <si>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</si>
  <si>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</si>
  <si>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</si>
  <si>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</si>
  <si>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</si>
  <si>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</si>
  <si>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</si>
  <si>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</si>
  <si>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</si>
  <si>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</si>
  <si>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</si>
  <si>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</si>
  <si>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</si>
  <si>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</si>
  <si>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</si>
  <si>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</si>
  <si>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</si>
  <si>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</si>
  <si>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</si>
  <si>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</si>
  <si>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</si>
  <si>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</si>
  <si>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</si>
  <si>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</si>
  <si>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</si>
  <si>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</si>
  <si>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</si>
  <si>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</si>
  <si>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</si>
  <si>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</si>
  <si>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</si>
  <si>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</si>
  <si>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</si>
  <si>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</si>
  <si>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</si>
  <si>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</si>
  <si>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</si>
  <si>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</si>
  <si>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</si>
  <si>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</si>
  <si>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</si>
  <si>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</si>
  <si>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</si>
  <si>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</si>
  <si>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</si>
  <si>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</si>
  <si>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</si>
  <si>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</si>
  <si>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</si>
  <si>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</si>
  <si>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</si>
  <si>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</si>
  <si>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</si>
  <si>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</si>
  <si>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</si>
  <si>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</si>
  <si>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</si>
  <si>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</si>
  <si>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</si>
  <si>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</si>
  <si>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</si>
  <si>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</si>
  <si>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</si>
  <si>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</si>
  <si>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</si>
  <si>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</si>
  <si>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</si>
  <si>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</si>
  <si>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</si>
  <si>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</si>
  <si>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</si>
  <si>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</si>
  <si>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</si>
  <si>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</si>
  <si>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</si>
  <si>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</si>
  <si>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</si>
  <si>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</si>
  <si>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</si>
  <si>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</si>
  <si>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</si>
  <si>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</si>
  <si>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</si>
  <si>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</si>
  <si>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</si>
  <si>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</si>
  <si>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</si>
  <si>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</si>
  <si>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</si>
  <si>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</si>
  <si>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</si>
  <si>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</si>
  <si>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</si>
  <si>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</si>
  <si>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</si>
  <si>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</si>
  <si>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</si>
  <si>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</si>
  <si>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</si>
  <si>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</si>
  <si>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</si>
  <si>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</si>
  <si>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</si>
  <si>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</si>
  <si>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</si>
  <si>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</si>
  <si>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</si>
  <si>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</si>
  <si>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</si>
  <si>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</si>
  <si>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</si>
  <si>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</si>
  <si>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</si>
  <si>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</si>
  <si>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</si>
  <si>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</si>
  <si>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</si>
  <si>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</si>
  <si>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</si>
  <si>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</si>
  <si>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</si>
  <si>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</si>
  <si>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</si>
  <si>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</si>
  <si>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</si>
  <si>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</si>
  <si>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</si>
  <si>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</si>
  <si>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</si>
  <si>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</si>
  <si>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</si>
  <si>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</si>
  <si>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</si>
  <si>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</si>
  <si>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</si>
  <si>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</si>
  <si>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</si>
  <si>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</si>
  <si>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</si>
  <si>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</si>
  <si>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</si>
  <si>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</si>
  <si>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</si>
  <si>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</si>
  <si>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</si>
  <si>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</si>
  <si>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</si>
  <si>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</si>
  <si>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</si>
  <si>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</si>
  <si>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</si>
  <si>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</si>
  <si>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</si>
  <si>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</si>
  <si>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</si>
  <si>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</si>
  <si>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</si>
  <si>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</si>
  <si>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</si>
  <si>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</si>
  <si>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</si>
  <si>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</si>
  <si>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</si>
  <si>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</si>
  <si>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</si>
  <si>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</si>
  <si>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</si>
  <si>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</si>
  <si>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</si>
  <si>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</si>
  <si>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</si>
  <si>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</si>
  <si>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</si>
  <si>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</si>
  <si>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</si>
  <si>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</si>
  <si>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</si>
  <si>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</si>
  <si>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</si>
  <si>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</si>
  <si>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</si>
  <si>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</si>
  <si>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</si>
  <si>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</si>
  <si>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</si>
  <si>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</si>
  <si>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</si>
  <si>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</si>
  <si>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</si>
  <si>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</si>
  <si>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</si>
  <si>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</si>
  <si>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</si>
  <si>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</si>
  <si>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</si>
  <si>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</si>
  <si>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</si>
  <si>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</si>
  <si>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</si>
  <si>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</si>
  <si>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</si>
  <si>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</si>
  <si>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</si>
  <si>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</si>
  <si>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</si>
  <si>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</si>
  <si>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</si>
  <si>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</si>
  <si>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</si>
  <si>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</si>
  <si>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</si>
  <si>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</si>
  <si>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</si>
  <si>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</si>
  <si>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</si>
  <si>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</si>
  <si>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</si>
  <si>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</si>
  <si>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</si>
  <si>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</si>
  <si>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</si>
  <si>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</si>
  <si>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</si>
  <si>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</si>
  <si>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</si>
  <si>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</si>
  <si>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</si>
  <si>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</si>
  <si>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</si>
  <si>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</si>
  <si>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</si>
  <si>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</si>
  <si>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</si>
  <si>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</si>
  <si>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</si>
  <si>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</si>
  <si>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</si>
  <si>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</si>
  <si>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</si>
  <si>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</si>
  <si>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</si>
  <si>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</si>
  <si>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</si>
  <si>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</si>
  <si>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</si>
  <si>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</si>
  <si>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</si>
  <si>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</si>
  <si>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</si>
  <si>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</si>
  <si>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</si>
  <si>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</si>
  <si>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</si>
  <si>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</si>
  <si>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</si>
  <si>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</si>
  <si>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</si>
  <si>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</si>
  <si>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</si>
  <si>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</si>
  <si>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</si>
  <si>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</si>
  <si>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</si>
  <si>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</si>
  <si>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</si>
  <si>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</si>
  <si>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</si>
  <si>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</si>
  <si>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</si>
  <si>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</si>
  <si>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</si>
  <si>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</si>
  <si>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</si>
  <si>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</si>
  <si>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</si>
  <si>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</si>
  <si>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</si>
  <si>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</si>
  <si>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</si>
  <si>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</si>
  <si>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</si>
  <si>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</si>
  <si>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</si>
  <si>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</si>
  <si>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</si>
  <si>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</si>
  <si>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</si>
  <si>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</si>
  <si>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</si>
  <si>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</si>
  <si>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</si>
  <si>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</si>
  <si>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</si>
  <si>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</si>
  <si>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</si>
  <si>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</si>
  <si>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</si>
  <si>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</si>
  <si>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</si>
  <si>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</si>
  <si>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</si>
  <si>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</si>
  <si>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</si>
  <si>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</si>
  <si>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</si>
  <si>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</si>
  <si>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</si>
  <si>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</si>
  <si>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</si>
  <si>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</si>
  <si>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</si>
  <si>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</si>
  <si>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</si>
  <si>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</si>
  <si>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</si>
  <si>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</si>
  <si>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</si>
  <si>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</si>
  <si>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</si>
  <si>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</si>
  <si>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</si>
  <si>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</si>
  <si>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</si>
  <si>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</si>
  <si>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</si>
  <si>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</si>
  <si>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</si>
  <si>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</si>
  <si>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</si>
  <si>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</si>
  <si>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</si>
  <si>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</si>
  <si>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</si>
  <si>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</si>
  <si>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</si>
  <si>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</si>
  <si>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</si>
  <si>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</si>
  <si>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</si>
  <si>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</si>
  <si>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</si>
  <si>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</si>
  <si>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</si>
  <si>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</si>
  <si>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</si>
  <si>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</si>
  <si>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</si>
  <si>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</si>
  <si>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</si>
  <si>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</si>
  <si>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</si>
  <si>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</si>
  <si>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</si>
  <si>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</si>
  <si>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</si>
  <si>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</si>
  <si>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</si>
  <si>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</si>
  <si>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</si>
  <si>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</si>
  <si>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</si>
  <si>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</si>
  <si>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</si>
  <si>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</si>
  <si>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</si>
  <si>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</si>
  <si>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</si>
  <si>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</si>
  <si>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</si>
  <si>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</si>
  <si>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</si>
  <si>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</si>
  <si>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</si>
  <si>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</si>
  <si>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</si>
  <si>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</si>
  <si>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</si>
  <si>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</si>
  <si>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</si>
  <si>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</si>
  <si>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</si>
  <si>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</si>
  <si>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</si>
  <si>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</si>
  <si>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</si>
  <si>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</si>
  <si>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</si>
  <si>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</si>
  <si>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</si>
  <si>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</si>
  <si>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</si>
  <si>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</si>
  <si>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</si>
  <si>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</si>
  <si>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</si>
  <si>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</si>
  <si>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</si>
  <si>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</si>
  <si>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</si>
  <si>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</si>
  <si>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</si>
  <si>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</si>
  <si>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</si>
  <si>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</si>
  <si>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</si>
  <si>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</si>
  <si>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</si>
  <si>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</si>
  <si>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</si>
  <si>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</si>
  <si>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</si>
  <si>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</si>
  <si>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</si>
  <si>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</si>
  <si>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</si>
  <si>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</si>
  <si>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</si>
  <si>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</si>
  <si>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</si>
  <si>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</si>
  <si>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</si>
  <si>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</si>
  <si>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</si>
  <si>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</si>
  <si>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</si>
  <si>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</si>
  <si>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</si>
  <si>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</si>
  <si>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</si>
  <si>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</si>
  <si>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</si>
  <si>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</si>
  <si>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</si>
  <si>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</si>
  <si>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</si>
  <si>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</si>
  <si>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</si>
  <si>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</si>
  <si>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</si>
  <si>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</si>
  <si>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</si>
  <si>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</si>
  <si>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</si>
  <si>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</si>
  <si>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</si>
  <si>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</si>
  <si>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</si>
  <si>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</si>
  <si>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</si>
  <si>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</si>
  <si>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</si>
  <si>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</si>
  <si>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</si>
  <si>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</si>
  <si>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</si>
  <si>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</si>
  <si>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</si>
  <si>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</si>
  <si>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</si>
  <si>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</si>
  <si>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</si>
  <si>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</si>
  <si>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</si>
  <si>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</si>
  <si>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</si>
  <si>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</si>
  <si>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</si>
  <si>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</si>
  <si>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</si>
  <si>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</si>
  <si>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</si>
  <si>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</si>
  <si>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</si>
  <si>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</si>
  <si>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</si>
  <si>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</si>
  <si>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</si>
  <si>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</si>
  <si>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</si>
  <si>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</si>
  <si>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</si>
  <si>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</si>
  <si>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</si>
  <si>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</si>
  <si>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</si>
  <si>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</si>
  <si>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</si>
  <si>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</si>
  <si>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</si>
  <si>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</si>
  <si>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</si>
  <si>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</si>
  <si>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</si>
  <si>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</si>
  <si>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</si>
  <si>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</si>
  <si>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</si>
  <si>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</si>
  <si>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</si>
  <si>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</si>
  <si>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</si>
  <si>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</si>
  <si>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</si>
  <si>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</si>
  <si>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</si>
  <si>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</si>
  <si>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</si>
  <si>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</si>
  <si>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</si>
  <si>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</si>
  <si>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</si>
  <si>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</si>
  <si>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</si>
  <si>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</si>
  <si>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</si>
  <si>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</si>
  <si>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</si>
  <si>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</si>
  <si>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</si>
  <si>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</si>
  <si>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</si>
  <si>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</si>
  <si>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</si>
  <si>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</si>
  <si>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</si>
  <si>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</si>
  <si>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</si>
  <si>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</si>
  <si>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</si>
  <si>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</si>
  <si>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</si>
  <si>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</si>
  <si>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</si>
  <si>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</si>
  <si>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</si>
  <si>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</si>
  <si>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</si>
  <si>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</si>
  <si>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</si>
  <si>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</si>
  <si>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</si>
  <si>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</si>
  <si>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</si>
  <si>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</si>
  <si>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</si>
  <si>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</si>
  <si>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</si>
  <si>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</si>
  <si>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</si>
  <si>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</si>
  <si>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</si>
  <si>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</si>
  <si>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</si>
  <si>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</si>
  <si>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</si>
  <si>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</si>
  <si>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</si>
  <si>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</si>
  <si>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</si>
  <si>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</si>
  <si>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</si>
  <si>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</si>
  <si>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</si>
  <si>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</si>
  <si>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</si>
  <si>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</si>
  <si>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</si>
  <si>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</si>
  <si>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</si>
  <si>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</si>
  <si>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</si>
  <si>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</si>
  <si>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</si>
  <si>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</si>
  <si>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</si>
  <si>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</si>
  <si>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</si>
  <si>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</si>
  <si>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</si>
  <si>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</si>
  <si>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</si>
  <si>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</si>
  <si>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</si>
  <si>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</si>
  <si>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</si>
  <si>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</si>
  <si>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</si>
  <si>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</si>
  <si>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</si>
  <si>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</si>
  <si>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</si>
  <si>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</si>
  <si>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</si>
  <si>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</si>
  <si>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</si>
  <si>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</si>
  <si>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</si>
  <si>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</si>
  <si>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</si>
  <si>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</si>
  <si>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</si>
  <si>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</si>
  <si>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</si>
  <si>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</si>
  <si>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</si>
  <si>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</si>
  <si>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</si>
  <si>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</si>
  <si>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</si>
  <si>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</si>
  <si>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</si>
  <si>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</si>
  <si>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</si>
  <si>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</si>
  <si>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</si>
  <si>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</si>
  <si>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</si>
  <si>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</si>
  <si>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</si>
  <si>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</si>
  <si>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</si>
  <si>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</si>
  <si>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</si>
  <si>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</si>
  <si>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</si>
  <si>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</si>
  <si>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</si>
  <si>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</si>
  <si>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</si>
  <si>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</si>
  <si>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</si>
  <si>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</si>
  <si>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</si>
  <si>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</si>
  <si>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</si>
  <si>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</si>
  <si>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</si>
  <si>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</si>
  <si>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</si>
  <si>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</si>
  <si>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</si>
  <si>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</si>
  <si>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</si>
  <si>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</si>
  <si>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</si>
  <si>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</si>
  <si>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</si>
  <si>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</si>
  <si>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</si>
  <si>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</si>
  <si>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</si>
  <si>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</si>
  <si>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</si>
  <si>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</si>
  <si>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</si>
  <si>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</si>
  <si>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</si>
  <si>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</si>
  <si>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</si>
  <si>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</si>
  <si>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</si>
  <si>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</si>
  <si>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</si>
  <si>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</si>
  <si>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</si>
  <si>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</si>
  <si>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</si>
  <si>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</si>
  <si>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</si>
  <si>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</si>
  <si>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</si>
  <si>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</si>
  <si>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</si>
  <si>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</si>
  <si>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</si>
  <si>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</si>
  <si>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</si>
  <si>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</si>
  <si>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</si>
  <si>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</si>
  <si>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</si>
  <si>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</si>
  <si>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</si>
  <si>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</si>
  <si>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</si>
  <si>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</si>
  <si>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</si>
  <si>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</si>
  <si>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</si>
  <si>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</si>
  <si>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</si>
  <si>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</si>
  <si>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</si>
  <si>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</si>
  <si>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</si>
  <si>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</si>
  <si>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</si>
  <si>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</si>
  <si>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</si>
  <si>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</si>
  <si>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</si>
  <si>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</si>
  <si>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</si>
  <si>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</si>
  <si>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</si>
  <si>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</si>
  <si>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</si>
  <si>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</si>
  <si>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</si>
  <si>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</si>
  <si>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</si>
  <si>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</si>
  <si>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</si>
  <si>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</si>
  <si>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</si>
  <si>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</si>
  <si>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</si>
  <si>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</si>
  <si>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</si>
  <si>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</si>
  <si>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</si>
  <si>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</si>
  <si>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</si>
  <si>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</si>
  <si>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</si>
  <si>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</si>
  <si>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</si>
  <si>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</si>
  <si>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</si>
  <si>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</si>
  <si>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</si>
  <si>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</si>
  <si>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</si>
  <si>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</si>
  <si>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</si>
  <si>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</si>
  <si>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</si>
  <si>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</si>
  <si>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</si>
  <si>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</si>
  <si>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</si>
  <si>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</si>
  <si>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</si>
  <si>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</si>
  <si>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</si>
  <si>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</si>
  <si>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</si>
  <si>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</si>
  <si>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</si>
  <si>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</si>
  <si>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</si>
  <si>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</si>
  <si>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</si>
  <si>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</si>
  <si>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</si>
  <si>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</si>
  <si>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</si>
  <si>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</si>
  <si>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</si>
  <si>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</si>
  <si>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</si>
  <si>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</si>
  <si>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</si>
  <si>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</si>
  <si>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</si>
  <si>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</si>
  <si>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</si>
  <si>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</si>
  <si>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</si>
  <si>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</si>
  <si>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</si>
  <si>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</si>
  <si>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</si>
  <si>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</si>
  <si>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</si>
  <si>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</si>
  <si>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</si>
  <si>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</si>
  <si>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</si>
  <si>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</si>
  <si>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</si>
  <si>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</si>
  <si>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</si>
  <si>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</si>
  <si>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</si>
  <si>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</si>
  <si>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</si>
  <si>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</si>
  <si>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</si>
  <si>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</si>
  <si>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</si>
  <si>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</si>
  <si>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</si>
  <si>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</si>
  <si>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</si>
  <si>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</si>
  <si>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</si>
  <si>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</si>
  <si>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</si>
  <si>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</si>
  <si>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</si>
  <si>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</si>
  <si>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</si>
  <si>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</si>
  <si>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</si>
  <si>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</si>
  <si>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</si>
  <si>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</si>
  <si>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</si>
  <si>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</si>
  <si>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</si>
  <si>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</si>
  <si>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</si>
  <si>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</si>
  <si>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</si>
  <si>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</si>
  <si>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</si>
  <si>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</si>
  <si>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</si>
  <si>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</si>
  <si>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</si>
  <si>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</si>
  <si>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</si>
  <si>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</si>
  <si>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</si>
  <si>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</si>
  <si>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</si>
  <si>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</si>
  <si>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</si>
  <si>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</si>
  <si>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</si>
  <si>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</si>
  <si>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</si>
  <si>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</si>
  <si>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</si>
  <si>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</si>
  <si>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</si>
  <si>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</si>
  <si>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</si>
  <si>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</si>
  <si>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</si>
  <si>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</si>
  <si>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</si>
  <si>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</si>
  <si>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</si>
  <si>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</si>
  <si>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</si>
  <si>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</si>
  <si>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</si>
  <si>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</si>
  <si>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</si>
  <si>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</si>
  <si>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</si>
  <si>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</si>
  <si>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</si>
  <si>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</si>
  <si>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</si>
  <si>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</si>
  <si>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</si>
  <si>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</si>
  <si>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</si>
  <si>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</si>
  <si>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</si>
  <si>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</si>
  <si>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</si>
  <si>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</si>
  <si>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</si>
  <si>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</si>
  <si>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</si>
  <si>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</si>
  <si>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</si>
  <si>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</si>
  <si>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</si>
  <si>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</si>
  <si>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</si>
  <si>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</si>
  <si>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</si>
  <si>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</si>
  <si>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</si>
  <si>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</si>
  <si>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</si>
  <si>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</si>
  <si>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</si>
  <si>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</si>
  <si>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</si>
  <si>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</si>
  <si>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</si>
  <si>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</si>
  <si>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</si>
  <si>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</si>
  <si>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</si>
  <si>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</si>
  <si>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</si>
  <si>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</si>
  <si>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</si>
  <si>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</si>
  <si>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</si>
  <si>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</si>
  <si>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</si>
  <si>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</si>
  <si>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</si>
  <si>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</si>
  <si>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</si>
  <si>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</si>
  <si>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</si>
  <si>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</si>
  <si>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</si>
  <si>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</si>
  <si>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</si>
  <si>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</si>
  <si>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</si>
  <si>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</si>
  <si>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</si>
  <si>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</si>
  <si>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</si>
  <si>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</si>
  <si>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</si>
  <si>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</si>
  <si>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</si>
  <si>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</si>
  <si>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</si>
  <si>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</si>
  <si>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</si>
  <si>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</si>
  <si>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</si>
  <si>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</si>
  <si>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</si>
  <si>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</si>
  <si>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</si>
  <si>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</si>
  <si>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</si>
  <si>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</si>
  <si>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</si>
  <si>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</si>
  <si>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</si>
  <si>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</si>
  <si>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</si>
  <si>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</si>
  <si>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</si>
  <si>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</si>
  <si>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</si>
  <si>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</si>
  <si>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</si>
  <si>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</si>
  <si>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</si>
  <si>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</si>
  <si>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</si>
  <si>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</si>
  <si>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</si>
  <si>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</si>
  <si>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</si>
  <si>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</si>
  <si>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</si>
  <si>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</si>
  <si>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</si>
  <si>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</si>
  <si>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</si>
  <si>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</si>
  <si>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</si>
  <si>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</si>
  <si>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</si>
  <si>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</si>
  <si>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</si>
  <si>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</si>
  <si>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</si>
  <si>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</si>
  <si>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</si>
  <si>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</si>
  <si>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</si>
  <si>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</si>
  <si>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</si>
  <si>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</si>
  <si>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</si>
  <si>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</si>
  <si>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</si>
  <si>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</si>
  <si>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</si>
  <si>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</si>
  <si>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</si>
  <si>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</si>
  <si>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</si>
  <si>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</si>
  <si>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</si>
  <si>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</si>
  <si>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</si>
  <si>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</si>
  <si>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</si>
  <si>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</si>
  <si>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</si>
  <si>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</si>
  <si>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</si>
  <si>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</si>
  <si>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</si>
  <si>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</si>
  <si>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</si>
  <si>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</si>
  <si>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</si>
  <si>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</si>
  <si>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</si>
  <si>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</si>
  <si>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</si>
  <si>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</si>
  <si>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</si>
  <si>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</si>
  <si>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</si>
  <si>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</si>
  <si>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</si>
  <si>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</si>
  <si>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</si>
  <si>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</si>
  <si>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</si>
  <si>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</si>
  <si>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</si>
  <si>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</si>
  <si>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</si>
  <si>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</si>
  <si>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</si>
  <si>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</si>
  <si>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</si>
  <si>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</si>
  <si>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</si>
  <si>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</si>
  <si>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</si>
  <si>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</si>
  <si>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</si>
  <si>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</si>
  <si>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</si>
  <si>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</si>
  <si>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</si>
  <si>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</si>
  <si>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</si>
  <si>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</si>
  <si>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</si>
  <si>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</si>
  <si>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</si>
  <si>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</si>
  <si>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</si>
  <si>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</si>
  <si>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</si>
  <si>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</si>
  <si>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</si>
  <si>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</si>
  <si>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</si>
  <si>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</si>
  <si>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</si>
  <si>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</si>
  <si>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</si>
  <si>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</si>
  <si>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</si>
  <si>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</si>
  <si>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</si>
  <si>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</si>
  <si>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</si>
  <si>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</si>
  <si>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</si>
  <si>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</si>
  <si>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</si>
  <si>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</si>
  <si>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</si>
  <si>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</si>
  <si>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</si>
  <si>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</si>
  <si>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</si>
  <si>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</si>
  <si>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</si>
  <si>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</si>
  <si>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</si>
  <si>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</si>
  <si>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</si>
  <si>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</si>
  <si>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</si>
  <si>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</si>
  <si>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</si>
  <si>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</si>
  <si>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</si>
  <si>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</si>
  <si>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</si>
  <si>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</si>
  <si>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</si>
  <si>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</si>
  <si>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</si>
  <si>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</si>
  <si>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</si>
  <si>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</si>
  <si>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</si>
  <si>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</si>
  <si>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</si>
  <si>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</si>
  <si>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</si>
  <si>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</si>
  <si>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</si>
  <si>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</si>
  <si>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</si>
  <si>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</si>
  <si>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</si>
  <si>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</si>
  <si>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</si>
  <si>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</si>
  <si>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</si>
  <si>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</si>
  <si>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</si>
  <si>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</si>
  <si>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</si>
  <si>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</si>
  <si>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</si>
  <si>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</si>
  <si>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</si>
  <si>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</si>
  <si>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</si>
  <si>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</si>
  <si>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</si>
  <si>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</si>
  <si>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</si>
  <si>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</si>
  <si>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</si>
  <si>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</si>
  <si>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</si>
  <si>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</si>
  <si>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</si>
  <si>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</si>
  <si>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</si>
  <si>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</si>
  <si>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</si>
  <si>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</si>
  <si>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</si>
  <si>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</si>
  <si>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</si>
  <si>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</si>
  <si>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</si>
  <si>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</si>
  <si>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</si>
  <si>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</si>
  <si>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</si>
  <si>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</si>
  <si>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</si>
  <si>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</si>
  <si>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</si>
  <si>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</si>
  <si>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</si>
  <si>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</si>
  <si>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</si>
  <si>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</si>
  <si>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</si>
  <si>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</si>
  <si>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</si>
  <si>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</si>
  <si>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</si>
  <si>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</si>
  <si>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</si>
  <si>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</si>
  <si>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</si>
  <si>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</si>
  <si>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</si>
  <si>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</si>
  <si>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</si>
  <si>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</si>
  <si>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</si>
  <si>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</si>
  <si>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</si>
  <si>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</si>
  <si>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</si>
  <si>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</si>
  <si>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</si>
  <si>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</si>
  <si>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</si>
  <si>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</si>
  <si>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</si>
  <si>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</si>
  <si>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</si>
  <si>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</si>
  <si>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</si>
  <si>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</si>
  <si>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</si>
  <si>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</si>
  <si>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</si>
  <si>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</si>
  <si>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</si>
  <si>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</si>
  <si>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</si>
  <si>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</si>
  <si>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</si>
  <si>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</si>
  <si>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</si>
  <si>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</si>
  <si>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</si>
  <si>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</si>
  <si>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</si>
  <si>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</si>
  <si>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</si>
  <si>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</si>
  <si>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</si>
  <si>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</si>
  <si>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</si>
  <si>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</si>
  <si>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</si>
  <si>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</si>
  <si>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</si>
  <si>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</si>
  <si>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</si>
  <si>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</si>
  <si>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</si>
  <si>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</si>
  <si>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</si>
  <si>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</si>
  <si>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</si>
  <si>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</si>
  <si>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</si>
  <si>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</si>
  <si>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</si>
  <si>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</si>
  <si>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</si>
  <si>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</si>
  <si>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</si>
  <si>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</si>
  <si>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</si>
  <si>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</si>
  <si>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</si>
  <si>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</si>
  <si>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</si>
  <si>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</si>
  <si>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</si>
  <si>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</si>
  <si>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</si>
  <si>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</si>
  <si>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</si>
  <si>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</si>
  <si>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</si>
  <si>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</si>
  <si>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</si>
  <si>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</si>
  <si>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</si>
  <si>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</si>
  <si>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</si>
  <si>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</si>
  <si>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</si>
  <si>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</si>
  <si>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</si>
  <si>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</si>
  <si>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</si>
  <si>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</si>
  <si>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</si>
  <si>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</si>
  <si>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</si>
  <si>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</si>
  <si>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</si>
  <si>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</si>
  <si>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</si>
  <si>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</si>
  <si>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</si>
  <si>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</si>
  <si>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</si>
  <si>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</si>
  <si>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</si>
  <si>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</si>
  <si>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</si>
  <si>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</si>
  <si>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</si>
  <si>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</si>
  <si>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</si>
  <si>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</si>
  <si>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</si>
  <si>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</si>
  <si>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</si>
  <si>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</si>
  <si>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</si>
  <si>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</si>
  <si>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</si>
  <si>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</si>
  <si>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</si>
  <si>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</si>
  <si>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</si>
  <si>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</si>
  <si>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</si>
  <si>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</si>
  <si>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</si>
  <si>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</si>
  <si>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</si>
  <si>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</si>
  <si>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</si>
  <si>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</si>
  <si>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</si>
  <si>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</si>
  <si>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</si>
  <si>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</si>
  <si>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</si>
  <si>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</si>
  <si>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</si>
  <si>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</si>
  <si>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</si>
  <si>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</si>
  <si>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</si>
  <si>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</si>
  <si>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</si>
  <si>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</si>
  <si>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</si>
  <si>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</si>
  <si>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</si>
  <si>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</si>
  <si>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</si>
  <si>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</si>
  <si>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</si>
  <si>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</si>
  <si>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</si>
  <si>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</si>
  <si>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</si>
  <si>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</si>
  <si>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</si>
  <si>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</si>
  <si>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</si>
  <si>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</si>
  <si>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</si>
  <si>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</si>
  <si>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</si>
  <si>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</si>
  <si>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</si>
  <si>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</si>
  <si>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</si>
  <si>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</si>
  <si>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</si>
  <si>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</si>
  <si>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</si>
  <si>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</si>
  <si>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</si>
  <si>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</si>
  <si>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</si>
  <si>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</si>
  <si>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</si>
  <si>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</si>
  <si>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</si>
  <si>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</si>
  <si>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</si>
  <si>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</si>
  <si>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</si>
  <si>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</si>
  <si>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</si>
  <si>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</si>
  <si>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</si>
  <si>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</si>
  <si>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</si>
  <si>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</si>
  <si>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</si>
  <si>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</si>
  <si>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</si>
  <si>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</si>
  <si>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</si>
  <si>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</si>
  <si>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</si>
  <si>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</si>
  <si>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</si>
  <si>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</si>
  <si>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</si>
  <si>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</si>
  <si>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</si>
  <si>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</si>
  <si>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</si>
  <si>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</si>
  <si>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</si>
  <si>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</si>
  <si>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</si>
  <si>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</si>
  <si>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</si>
  <si>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</si>
  <si>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</si>
  <si>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</si>
  <si>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</si>
  <si>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</si>
  <si>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</si>
  <si>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</si>
  <si>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</si>
  <si>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</si>
  <si>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</si>
  <si>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</si>
  <si>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</si>
  <si>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</si>
  <si>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</si>
  <si>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</si>
  <si>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</si>
  <si>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</si>
  <si>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</si>
  <si>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</si>
  <si>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</si>
  <si>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</si>
  <si>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</si>
  <si>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</si>
  <si>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</si>
  <si>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</si>
  <si>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</si>
  <si>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</si>
  <si>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</si>
  <si>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</si>
  <si>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</si>
  <si>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</si>
  <si>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</si>
  <si>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</si>
  <si>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</si>
  <si>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</si>
  <si>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</si>
  <si>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</si>
  <si>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</si>
  <si>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</si>
  <si>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</si>
  <si>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</si>
  <si>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</si>
  <si>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</si>
  <si>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</si>
  <si>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</si>
  <si>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</si>
  <si>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</si>
  <si>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</si>
  <si>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</si>
  <si>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</si>
  <si>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</si>
  <si>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</si>
  <si>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</si>
  <si>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</si>
  <si>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</si>
  <si>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</si>
  <si>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</si>
  <si>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</si>
  <si>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</si>
  <si>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</si>
  <si>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</si>
  <si>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</si>
  <si>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</si>
  <si>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</si>
  <si>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</si>
  <si>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</si>
  <si>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</si>
  <si>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</si>
  <si>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</si>
  <si>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</si>
  <si>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</si>
  <si>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</si>
  <si>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</si>
  <si>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</si>
  <si>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</si>
  <si>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</si>
  <si>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</si>
  <si>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</si>
  <si>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</si>
  <si>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</si>
  <si>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</si>
  <si>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</si>
  <si>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</si>
  <si>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</si>
  <si>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</si>
  <si>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</si>
  <si>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</si>
  <si>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</si>
  <si>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</si>
  <si>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</si>
  <si>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</si>
  <si>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</si>
  <si>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</si>
  <si>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</si>
  <si>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</si>
  <si>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</si>
  <si>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</si>
  <si>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</si>
  <si>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</si>
  <si>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</si>
  <si>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</si>
  <si>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</si>
  <si>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</si>
  <si>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</si>
  <si>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</si>
  <si>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</si>
  <si>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</si>
  <si>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</si>
  <si>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</si>
  <si>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</si>
  <si>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</si>
  <si>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</si>
  <si>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</si>
  <si>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</si>
  <si>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</si>
  <si>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</si>
  <si>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</si>
  <si>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</si>
  <si>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</si>
  <si>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</si>
  <si>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</si>
  <si>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</si>
  <si>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</si>
  <si>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</si>
  <si>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</si>
  <si>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</si>
  <si>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</si>
  <si>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</si>
  <si>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</si>
  <si>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</si>
  <si>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</si>
  <si>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</si>
  <si>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</si>
  <si>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</si>
  <si>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</si>
  <si>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</si>
  <si>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</si>
  <si>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</si>
  <si>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</si>
  <si>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</si>
  <si>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</si>
  <si>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</si>
  <si>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</si>
  <si>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</si>
  <si>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</si>
  <si>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</si>
  <si>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</si>
  <si>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</si>
  <si>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</si>
  <si>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</si>
  <si>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</si>
  <si>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</si>
  <si>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</si>
  <si>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</si>
  <si>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</si>
  <si>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</si>
  <si>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</si>
  <si>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</si>
  <si>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</si>
  <si>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</si>
  <si>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</si>
  <si>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</si>
  <si>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</si>
  <si>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</si>
  <si>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</si>
  <si>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</si>
  <si>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</si>
  <si>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</si>
  <si>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</si>
  <si>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</si>
  <si>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</si>
  <si>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</si>
  <si>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</si>
  <si>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</si>
  <si>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</si>
  <si>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</si>
  <si>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</si>
  <si>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</si>
  <si>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</si>
  <si>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</si>
  <si>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</si>
  <si>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</si>
  <si>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</si>
  <si>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</si>
  <si>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</si>
  <si>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</si>
  <si>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</si>
  <si>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</si>
  <si>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</si>
  <si>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</si>
  <si>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</si>
  <si>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</si>
  <si>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</si>
  <si>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</si>
  <si>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</si>
  <si>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</si>
  <si>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</si>
  <si>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</si>
  <si>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</si>
  <si>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</si>
  <si>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</si>
  <si>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</si>
  <si>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</si>
  <si>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</si>
  <si>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</si>
  <si>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</si>
  <si>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</si>
  <si>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</si>
  <si>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</si>
  <si>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</si>
  <si>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</si>
  <si>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</si>
  <si>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</si>
  <si>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</si>
  <si>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</si>
  <si>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</si>
  <si>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</si>
  <si>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</si>
  <si>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</si>
  <si>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</si>
  <si>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</si>
  <si>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</si>
  <si>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</si>
  <si>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</si>
  <si>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</si>
  <si>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</si>
  <si>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</si>
  <si>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</si>
  <si>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</si>
  <si>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</si>
  <si>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</si>
  <si>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</si>
  <si>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</si>
  <si>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</si>
  <si>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</si>
  <si>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</si>
  <si>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</si>
  <si>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</si>
  <si>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</si>
  <si>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</si>
  <si>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</si>
  <si>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</si>
  <si>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</si>
  <si>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</si>
  <si>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</si>
  <si>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</si>
  <si>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</si>
  <si>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</si>
  <si>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</si>
  <si>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</si>
  <si>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</si>
  <si>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</si>
  <si>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</si>
  <si>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</si>
  <si>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</si>
  <si>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</si>
  <si>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</si>
  <si>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</si>
  <si>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</si>
  <si>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</si>
  <si>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</si>
  <si>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</si>
  <si>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</si>
  <si>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</si>
  <si>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</si>
  <si>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</si>
  <si>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</si>
  <si>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</si>
  <si>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</si>
  <si>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</si>
  <si>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</si>
  <si>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</si>
  <si>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</si>
  <si>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</si>
  <si>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</si>
  <si>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</si>
  <si>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</si>
  <si>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</si>
  <si>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</si>
  <si>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</si>
  <si>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</si>
  <si>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</si>
  <si>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</si>
  <si>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</si>
  <si>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</si>
  <si>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</si>
  <si>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</si>
  <si>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</si>
  <si>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</si>
  <si>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</si>
  <si>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</si>
  <si>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</si>
  <si>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</si>
  <si>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</si>
  <si>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</si>
  <si>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</si>
  <si>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</si>
  <si>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</si>
  <si>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</si>
  <si>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</si>
  <si>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</si>
  <si>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</si>
  <si>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</si>
  <si>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</si>
  <si>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</si>
  <si>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</si>
  <si>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</si>
  <si>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</si>
  <si>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</si>
  <si>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</si>
  <si>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</si>
  <si>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</si>
  <si>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</si>
  <si>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</si>
  <si>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</si>
  <si>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</si>
  <si>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</si>
  <si>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</si>
  <si>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</si>
  <si>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</si>
  <si>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</si>
  <si>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</si>
  <si>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</si>
  <si>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</si>
  <si>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</si>
  <si>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</si>
  <si>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</si>
  <si>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</si>
  <si>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</si>
  <si>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</si>
  <si>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</si>
  <si>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</si>
  <si>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</si>
  <si>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</si>
  <si>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</si>
  <si>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</si>
  <si>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</si>
  <si>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</si>
  <si>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</si>
  <si>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</si>
  <si>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</si>
  <si>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</si>
  <si>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</si>
  <si>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</si>
  <si>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</si>
  <si>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</si>
  <si>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</si>
  <si>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</si>
  <si>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</si>
  <si>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</si>
  <si>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</si>
  <si>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</si>
  <si>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</si>
  <si>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</si>
  <si>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</si>
  <si>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</si>
  <si>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</si>
  <si>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</si>
  <si>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</si>
  <si>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</si>
  <si>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</si>
  <si>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</si>
  <si>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</si>
  <si>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</si>
  <si>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</si>
  <si>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</si>
  <si>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</si>
  <si>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</si>
  <si>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</si>
  <si>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</si>
  <si>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</si>
  <si>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</si>
  <si>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</si>
  <si>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</si>
  <si>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</si>
  <si>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</si>
  <si>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</si>
  <si>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</si>
  <si>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</si>
  <si>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</si>
  <si>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</si>
  <si>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</si>
  <si>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</si>
  <si>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</si>
  <si>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</si>
  <si>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</si>
  <si>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</si>
  <si>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</si>
  <si>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</si>
  <si>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</si>
  <si>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</si>
  <si>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</si>
  <si>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</si>
  <si>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</si>
  <si>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</si>
  <si>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</si>
  <si>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</si>
  <si>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</si>
  <si>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</si>
  <si>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</si>
  <si>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</si>
  <si>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</si>
  <si>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</si>
  <si>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</si>
  <si>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</si>
  <si>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</si>
  <si>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</si>
  <si>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</si>
  <si>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</si>
  <si>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</si>
  <si>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</si>
  <si>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</si>
  <si>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</si>
  <si>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</si>
  <si>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</si>
  <si>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</si>
  <si>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</si>
  <si>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</si>
  <si>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</si>
  <si>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</si>
  <si>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</si>
  <si>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</si>
  <si>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</si>
  <si>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</si>
  <si>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</si>
  <si>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</si>
  <si>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</si>
  <si>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</si>
  <si>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</si>
  <si>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</si>
  <si>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</si>
  <si>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</si>
  <si>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</si>
  <si>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</si>
  <si>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</si>
  <si>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</si>
  <si>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</si>
  <si>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</si>
  <si>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</si>
  <si>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</si>
  <si>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</si>
  <si>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</si>
  <si>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</si>
  <si>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</si>
  <si>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</si>
  <si>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</si>
  <si>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</si>
  <si>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</si>
  <si>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</si>
  <si>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</si>
  <si>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</si>
  <si>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</si>
  <si>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</si>
  <si>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</si>
  <si>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</si>
  <si>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</si>
  <si>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</si>
  <si>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</si>
  <si>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</si>
  <si>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</si>
  <si>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</si>
  <si>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</si>
  <si>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</si>
  <si>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</si>
  <si>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</si>
  <si>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</si>
  <si>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</si>
  <si>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</si>
  <si>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</si>
  <si>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</si>
  <si>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</si>
  <si>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</si>
  <si>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</si>
  <si>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</si>
  <si>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</si>
  <si>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</si>
  <si>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</si>
  <si>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</si>
  <si>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</si>
  <si>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</si>
  <si>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</si>
  <si>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</si>
  <si>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</si>
  <si>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</si>
  <si>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</si>
  <si>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</si>
  <si>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</si>
  <si>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</si>
  <si>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</si>
  <si>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</si>
  <si>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</si>
  <si>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</si>
  <si>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</si>
  <si>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</si>
  <si>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</si>
  <si>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</si>
  <si>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</si>
  <si>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</si>
  <si>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</si>
  <si>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</si>
  <si>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</si>
  <si>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</si>
  <si>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</si>
  <si>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</si>
  <si>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</si>
  <si>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</si>
  <si>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</si>
  <si>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</si>
  <si>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</si>
  <si>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</si>
  <si>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</si>
  <si>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</si>
  <si>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</si>
  <si>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</si>
  <si>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</si>
  <si>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</si>
  <si>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</si>
  <si>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</si>
  <si>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</si>
  <si>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</si>
  <si>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</si>
  <si>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</si>
  <si>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</si>
  <si>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</si>
  <si>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</si>
  <si>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</si>
  <si>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</si>
  <si>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</si>
  <si>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</si>
  <si>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</si>
  <si>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</si>
  <si>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</si>
  <si>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</si>
  <si>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</si>
  <si>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</si>
  <si>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</si>
  <si>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</si>
  <si>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</si>
  <si>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</si>
  <si>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</si>
  <si>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</si>
  <si>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</si>
  <si>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</si>
  <si>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</si>
  <si>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</si>
  <si>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</si>
  <si>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</si>
  <si>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</si>
  <si>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</si>
  <si>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</si>
  <si>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</si>
  <si>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</si>
  <si>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</si>
  <si>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</si>
  <si>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</si>
  <si>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</si>
  <si>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</si>
  <si>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</si>
  <si>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</si>
  <si>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</si>
  <si>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</si>
  <si>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</si>
  <si>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</si>
  <si>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</si>
  <si>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</si>
  <si>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</si>
  <si>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</si>
  <si>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</si>
  <si>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</si>
  <si>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</si>
  <si>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</si>
  <si>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</si>
  <si>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</si>
  <si>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</si>
  <si>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</si>
  <si>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</si>
  <si>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</si>
  <si>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</si>
  <si>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</si>
  <si>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</si>
  <si>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</si>
  <si>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</si>
  <si>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</si>
  <si>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</si>
  <si>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</si>
  <si>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</si>
  <si>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</si>
  <si>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</si>
  <si>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</si>
  <si>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</si>
  <si>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</si>
  <si>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</si>
  <si>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</si>
  <si>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</si>
  <si>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</si>
  <si>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</si>
  <si>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</si>
  <si>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</si>
  <si>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</si>
  <si>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</si>
  <si>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</si>
  <si>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</si>
  <si>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</si>
  <si>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</si>
  <si>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</si>
  <si>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</si>
  <si>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</si>
  <si>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</si>
  <si>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</si>
  <si>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</si>
  <si>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</si>
  <si>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</si>
  <si>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</si>
  <si>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</si>
  <si>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</si>
  <si>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</si>
  <si>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</si>
  <si>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</si>
  <si>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</si>
  <si>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</si>
  <si>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</si>
  <si>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</si>
  <si>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</si>
  <si>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</si>
  <si>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</si>
  <si>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</si>
  <si>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</si>
  <si>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</si>
  <si>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</si>
  <si>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</si>
  <si>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</si>
  <si>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</si>
  <si>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</si>
  <si>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</si>
  <si>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</si>
  <si>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</si>
  <si>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</si>
  <si>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</si>
  <si>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</si>
  <si>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</si>
  <si>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</si>
  <si>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</si>
  <si>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</si>
  <si>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</si>
  <si>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</si>
  <si>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</si>
  <si>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</si>
  <si>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</si>
  <si>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</si>
  <si>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</si>
  <si>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</si>
  <si>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</si>
  <si>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</si>
  <si>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</si>
  <si>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</si>
  <si>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</si>
  <si>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</si>
  <si>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</si>
  <si>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</si>
  <si>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</si>
  <si>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</si>
  <si>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</si>
  <si>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</si>
  <si>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</si>
  <si>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</si>
  <si>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</si>
  <si>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</si>
  <si>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</si>
  <si>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</si>
  <si>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</si>
  <si>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</si>
  <si>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</si>
  <si>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</si>
  <si>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</si>
  <si>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</si>
  <si>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</si>
  <si>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</si>
  <si>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</si>
  <si>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</si>
  <si>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</si>
  <si>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</si>
  <si>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</si>
  <si>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</si>
  <si>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</si>
  <si>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</si>
  <si>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</si>
  <si>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</si>
  <si>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</si>
  <si>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</si>
  <si>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</si>
  <si>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</si>
  <si>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</si>
  <si>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</si>
  <si>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</si>
  <si>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</si>
  <si>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</si>
  <si>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</si>
  <si>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</si>
  <si>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</si>
  <si>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</si>
  <si>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</si>
  <si>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</si>
  <si>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</si>
  <si>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</si>
  <si>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</si>
  <si>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</si>
  <si>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</si>
  <si>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</si>
  <si>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</si>
  <si>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</si>
  <si>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</si>
  <si>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</si>
  <si>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</si>
  <si>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</si>
  <si>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</si>
  <si>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</si>
  <si>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</si>
  <si>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</si>
  <si>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</si>
  <si>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</si>
  <si>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</si>
  <si>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</si>
  <si>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</si>
  <si>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</si>
  <si>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</si>
  <si>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</si>
  <si>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</si>
  <si>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</si>
  <si>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</si>
  <si>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</si>
  <si>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</si>
  <si>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</si>
  <si>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</si>
  <si>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</si>
  <si>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</si>
  <si>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</si>
  <si>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</si>
  <si>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</si>
  <si>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</si>
  <si>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</si>
  <si>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</si>
  <si>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</si>
  <si>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</si>
  <si>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</si>
  <si>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</si>
  <si>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</si>
  <si>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</si>
  <si>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</si>
  <si>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</si>
  <si>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</si>
  <si>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</si>
  <si>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</si>
  <si>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</si>
  <si>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</si>
  <si>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</si>
  <si>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</si>
  <si>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</si>
  <si>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</si>
  <si>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</si>
  <si>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</si>
  <si>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</si>
  <si>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</si>
  <si>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</si>
  <si>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</si>
  <si>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</si>
  <si>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</si>
  <si>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</si>
  <si>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</si>
  <si>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</si>
  <si>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</si>
  <si>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</si>
  <si>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</si>
  <si>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</si>
  <si>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</si>
  <si>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</si>
  <si>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</si>
  <si>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</si>
  <si>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</si>
  <si>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</si>
  <si>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</si>
  <si>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</si>
  <si>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</si>
  <si>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</si>
  <si>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</si>
  <si>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</si>
  <si>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</si>
  <si>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</si>
  <si>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</si>
  <si>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</si>
  <si>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</si>
  <si>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</si>
  <si>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</si>
  <si>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</si>
  <si>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</si>
  <si>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</si>
  <si>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</si>
  <si>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</si>
  <si>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</si>
  <si>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</si>
  <si>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</si>
  <si>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</si>
  <si>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</si>
  <si>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</si>
  <si>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</si>
  <si>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</si>
  <si>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</si>
  <si>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</si>
  <si>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</si>
  <si>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</si>
  <si>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</si>
  <si>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</si>
  <si>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</si>
  <si>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</si>
  <si>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</si>
  <si>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</si>
  <si>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</si>
  <si>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</si>
  <si>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</si>
  <si>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</si>
  <si>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</si>
  <si>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</si>
  <si>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</si>
  <si>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</si>
  <si>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</si>
  <si>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</si>
  <si>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</si>
  <si>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</si>
  <si>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</si>
  <si>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</si>
  <si>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</si>
  <si>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</si>
  <si>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</si>
  <si>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</si>
  <si>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</si>
  <si>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</si>
  <si>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</si>
  <si>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</si>
  <si>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</si>
  <si>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</si>
  <si>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</si>
  <si>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</si>
  <si>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</si>
  <si>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</si>
  <si>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</si>
  <si>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</si>
  <si>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</si>
  <si>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</si>
  <si>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</si>
  <si>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</si>
  <si>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</si>
  <si>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</si>
  <si>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</si>
  <si>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</si>
  <si>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</si>
  <si>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</si>
  <si>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</si>
  <si>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</si>
  <si>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</si>
  <si>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</si>
  <si>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</si>
  <si>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</si>
  <si>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</si>
  <si>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</si>
  <si>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</si>
  <si>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</si>
  <si>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</si>
  <si>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</si>
  <si>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</si>
  <si>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</si>
  <si>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</si>
  <si>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</si>
  <si>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</si>
  <si>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</si>
  <si>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</si>
  <si>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</si>
  <si>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</si>
  <si>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</si>
  <si>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</si>
  <si>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</si>
  <si>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</si>
  <si>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</si>
  <si>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</si>
  <si>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</si>
  <si>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</si>
  <si>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</si>
  <si>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</si>
  <si>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</si>
  <si>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</si>
  <si>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</si>
  <si>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</si>
  <si>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</si>
  <si>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</si>
  <si>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</si>
  <si>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</si>
  <si>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</si>
  <si>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</si>
  <si>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</si>
  <si>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</si>
  <si>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</si>
  <si>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</si>
  <si>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</si>
  <si>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</si>
  <si>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</si>
  <si>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</si>
  <si>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</si>
  <si>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</si>
  <si>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</si>
  <si>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</si>
  <si>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</si>
  <si>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</si>
  <si>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</si>
  <si>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</si>
  <si>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</si>
  <si>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</si>
  <si>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</si>
  <si>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</si>
  <si>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</si>
  <si>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</si>
  <si>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</si>
  <si>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</si>
  <si>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</si>
  <si>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</si>
  <si>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</si>
  <si>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</si>
  <si>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</si>
  <si>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</si>
  <si>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</si>
  <si>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</si>
  <si>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</si>
  <si>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</si>
  <si>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</si>
  <si>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</si>
  <si>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</si>
  <si>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</si>
  <si>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</si>
  <si>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</si>
  <si>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</si>
  <si>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</si>
  <si>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</si>
  <si>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</si>
  <si>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</si>
  <si>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</si>
  <si>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</si>
  <si>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</si>
  <si>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</si>
  <si>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</si>
  <si>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</si>
  <si>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</si>
  <si>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</si>
  <si>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</si>
  <si>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</si>
  <si>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</si>
  <si>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</si>
  <si>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</si>
  <si>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</si>
  <si>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</si>
  <si>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</si>
  <si>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</si>
  <si>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</si>
  <si>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</si>
  <si>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</si>
  <si>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</si>
  <si>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</si>
  <si>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</si>
  <si>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</si>
  <si>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</si>
  <si>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</si>
  <si>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</si>
  <si>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</si>
  <si>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</si>
  <si>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</si>
  <si>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</si>
  <si>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</si>
  <si>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</si>
  <si>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</si>
  <si>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</si>
  <si>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</si>
  <si>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</si>
  <si>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</si>
  <si>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</si>
  <si>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</si>
  <si>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</si>
  <si>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</si>
  <si>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</si>
  <si>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</si>
  <si>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</si>
  <si>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</si>
  <si>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</si>
  <si>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</si>
  <si>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</si>
  <si>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</si>
  <si>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</si>
  <si>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</si>
  <si>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</si>
  <si>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</si>
  <si>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</si>
  <si>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</si>
  <si>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</si>
  <si>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</si>
  <si>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</si>
  <si>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</si>
  <si>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</si>
  <si>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</si>
  <si>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</si>
  <si>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</si>
  <si>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</si>
  <si>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</si>
  <si>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</si>
  <si>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</si>
  <si>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</si>
  <si>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</si>
  <si>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</si>
  <si>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</si>
  <si>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</si>
  <si>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</si>
  <si>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</si>
  <si>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</si>
  <si>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</si>
  <si>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</si>
  <si>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</si>
  <si>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</si>
  <si>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</si>
  <si>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</si>
  <si>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</si>
  <si>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</si>
  <si>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</si>
  <si>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</si>
  <si>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</si>
  <si>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</si>
  <si>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</si>
  <si>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</si>
  <si>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</si>
  <si>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</si>
  <si>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</si>
  <si>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</si>
  <si>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</si>
  <si>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</si>
  <si>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</si>
  <si>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</si>
  <si>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</si>
  <si>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</si>
  <si>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</si>
  <si>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</si>
  <si>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</si>
  <si>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</si>
  <si>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</si>
  <si>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</si>
  <si>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</si>
  <si>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</si>
  <si>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</si>
  <si>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</si>
  <si>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</si>
  <si>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</si>
  <si>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</si>
  <si>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</si>
  <si>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</si>
  <si>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</si>
  <si>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</si>
  <si>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</si>
  <si>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</si>
  <si>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</si>
  <si>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</si>
  <si>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</si>
  <si>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</si>
  <si>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</si>
  <si>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</si>
  <si>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</si>
  <si>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</si>
  <si>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</si>
  <si>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</si>
  <si>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</si>
  <si>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</si>
  <si>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</si>
  <si>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</si>
  <si>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</si>
  <si>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</si>
  <si>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</si>
  <si>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</si>
  <si>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</si>
  <si>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</si>
  <si>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</si>
  <si>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</si>
  <si>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</si>
  <si>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</si>
  <si>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</si>
  <si>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</si>
  <si>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</si>
  <si>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</si>
  <si>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</si>
  <si>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</si>
  <si>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</si>
  <si>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</si>
  <si>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</si>
  <si>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</si>
  <si>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</si>
  <si>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</si>
  <si>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</si>
  <si>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</si>
  <si>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</si>
  <si>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</si>
  <si>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</si>
  <si>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</si>
  <si>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</si>
  <si>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</si>
  <si>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</si>
  <si>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</si>
  <si>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</si>
  <si>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</si>
  <si>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</si>
  <si>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</si>
  <si>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</si>
  <si>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</si>
  <si>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</si>
  <si>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</si>
  <si>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</si>
  <si>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</si>
  <si>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</si>
  <si>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</si>
  <si>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</si>
  <si>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</si>
  <si>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</si>
  <si>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</si>
  <si>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</si>
  <si>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</si>
  <si>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</si>
  <si>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</si>
  <si>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</si>
  <si>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</si>
  <si>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</si>
  <si>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</si>
  <si>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</si>
  <si>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</si>
  <si>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</si>
  <si>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</si>
  <si>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</si>
  <si>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</si>
  <si>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</si>
  <si>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</si>
  <si>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</si>
  <si>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</si>
  <si>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</si>
  <si>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</si>
  <si>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</si>
  <si>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</si>
  <si>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</si>
  <si>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</si>
  <si>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</si>
  <si>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</si>
  <si>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</si>
  <si>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</si>
  <si>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</si>
  <si>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</si>
  <si>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</si>
  <si>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</si>
  <si>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</si>
  <si>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</si>
  <si>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</si>
  <si>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</si>
  <si>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</si>
  <si>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</si>
  <si>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</si>
  <si>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</si>
  <si>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</si>
  <si>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</si>
  <si>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</si>
  <si>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</si>
  <si>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</si>
  <si>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</si>
  <si>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</si>
  <si>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</si>
  <si>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</si>
  <si>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</si>
  <si>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</si>
  <si>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</si>
  <si>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</si>
  <si>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</si>
  <si>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</si>
  <si>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</si>
  <si>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</si>
  <si>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</si>
  <si>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</si>
  <si>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</si>
  <si>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</si>
  <si>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</si>
  <si>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</si>
  <si>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</si>
  <si>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</si>
  <si>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</si>
  <si>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</si>
  <si>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</si>
  <si>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</si>
  <si>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</si>
  <si>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</si>
  <si>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</si>
  <si>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</si>
  <si>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</si>
  <si>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</si>
  <si>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</si>
  <si>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</si>
  <si>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</si>
  <si>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</si>
  <si>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</si>
  <si>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</si>
  <si>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</si>
  <si>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</si>
  <si>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</si>
  <si>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</si>
  <si>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</si>
  <si>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</si>
  <si>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</si>
  <si>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</si>
  <si>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</si>
  <si>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</si>
  <si>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</si>
  <si>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</si>
  <si>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</si>
  <si>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</si>
  <si>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</si>
  <si>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</si>
  <si>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</si>
  <si>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</si>
  <si>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</si>
  <si>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</si>
  <si>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</si>
  <si>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</si>
  <si>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</si>
  <si>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</si>
  <si>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</si>
  <si>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</si>
  <si>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</si>
  <si>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</si>
  <si>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</si>
  <si>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</si>
  <si>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</si>
  <si>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</si>
  <si>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</si>
  <si>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</si>
  <si>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</si>
  <si>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</si>
  <si>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</si>
  <si>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</si>
  <si>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</si>
  <si>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</si>
  <si>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</si>
  <si>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</si>
  <si>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</si>
  <si>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</si>
  <si>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</si>
  <si>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</si>
  <si>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</si>
  <si>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</si>
  <si>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</si>
  <si>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</si>
  <si>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</si>
  <si>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</si>
  <si>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</si>
  <si>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</si>
  <si>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</si>
  <si>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</si>
  <si>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</si>
  <si>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</si>
  <si>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</si>
  <si>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</si>
  <si>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</si>
  <si>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</si>
  <si>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</si>
  <si>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</si>
  <si>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</si>
  <si>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</si>
  <si>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</si>
  <si>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</si>
  <si>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</si>
  <si>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</si>
  <si>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</si>
  <si>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</si>
  <si>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</si>
  <si>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</si>
  <si>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</si>
  <si>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</si>
  <si>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</si>
  <si>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</si>
  <si>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</si>
  <si>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</si>
  <si>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</si>
  <si>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</si>
  <si>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</si>
  <si>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</si>
  <si>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</si>
  <si>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</si>
  <si>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</si>
  <si>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</si>
  <si>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</si>
  <si>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</si>
  <si>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</si>
  <si>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</si>
  <si>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</si>
  <si>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</si>
  <si>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</si>
  <si>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</si>
  <si>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</si>
  <si>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</si>
  <si>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</si>
  <si>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</si>
  <si>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</si>
  <si>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</si>
  <si>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</si>
  <si>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</si>
  <si>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</si>
  <si>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</si>
  <si>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</si>
  <si>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</si>
  <si>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</si>
  <si>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</si>
  <si>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</si>
  <si>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</si>
  <si>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</si>
  <si>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</si>
  <si>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</si>
  <si>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</si>
  <si>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</si>
  <si>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</si>
  <si>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</si>
  <si>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</si>
  <si>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</si>
  <si>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</si>
  <si>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</si>
  <si>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</si>
  <si>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</si>
  <si>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</si>
  <si>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</si>
  <si>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</si>
  <si>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</si>
  <si>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</si>
  <si>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</si>
  <si>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</si>
  <si>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</si>
  <si>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</si>
  <si>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</si>
  <si>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</si>
  <si>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</si>
  <si>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</si>
  <si>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</si>
  <si>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</si>
  <si>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</si>
  <si>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</si>
  <si>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</si>
  <si>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</si>
  <si>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</si>
  <si>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</si>
  <si>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</si>
  <si>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</si>
  <si>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</si>
  <si>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</si>
  <si>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</si>
  <si>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</si>
  <si>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</si>
  <si>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</si>
  <si>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</si>
  <si>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</si>
  <si>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</si>
  <si>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</si>
  <si>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</si>
  <si>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</si>
  <si>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</si>
  <si>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</si>
  <si>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</si>
  <si>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</si>
  <si>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</si>
  <si>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</si>
  <si>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</si>
  <si>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</si>
  <si>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</si>
  <si>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</si>
  <si>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</si>
  <si>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</si>
  <si>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</si>
  <si>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</si>
  <si>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</si>
  <si>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</si>
  <si>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</si>
  <si>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</si>
  <si>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</si>
  <si>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</si>
  <si>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</si>
  <si>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</si>
  <si>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</si>
  <si>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</si>
  <si>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</si>
  <si>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</si>
  <si>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</si>
  <si>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</si>
  <si>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</si>
  <si>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</si>
  <si>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</si>
  <si>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</si>
  <si>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</si>
  <si>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</si>
  <si>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</si>
  <si>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</si>
  <si>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</si>
  <si>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</si>
  <si>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</si>
  <si>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</si>
  <si>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</si>
  <si>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</si>
  <si>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</si>
  <si>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</si>
  <si>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</si>
  <si>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</si>
  <si>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</si>
  <si>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</si>
  <si>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</si>
  <si>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</si>
  <si>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</si>
  <si>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</si>
  <si>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</si>
  <si>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</si>
  <si>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</si>
  <si>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</si>
  <si>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</si>
  <si>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</si>
  <si>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</si>
  <si>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</si>
  <si>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</si>
  <si>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</si>
  <si>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</si>
  <si>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</si>
  <si>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</si>
  <si>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</si>
  <si>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</si>
  <si>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</si>
  <si>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</si>
  <si>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</si>
  <si>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</si>
  <si>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</si>
  <si>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</si>
  <si>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</si>
  <si>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</si>
  <si>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</si>
  <si>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</si>
  <si>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</si>
  <si>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</si>
  <si>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</si>
  <si>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</si>
  <si>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</si>
  <si>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</si>
  <si>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</si>
  <si>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</si>
  <si>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</si>
  <si>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</si>
  <si>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</si>
  <si>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</si>
  <si>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</si>
  <si>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</si>
  <si>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</si>
  <si>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</si>
  <si>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</si>
  <si>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</si>
  <si>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</si>
  <si>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</si>
  <si>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</si>
  <si>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</si>
  <si>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</si>
  <si>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</si>
  <si>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</si>
  <si>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</si>
  <si>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</si>
  <si>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</si>
  <si>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</si>
  <si>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</si>
  <si>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</si>
  <si>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</si>
  <si>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</si>
  <si>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</si>
  <si>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</si>
  <si>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</si>
  <si>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</si>
  <si>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</si>
  <si>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</si>
  <si>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</si>
  <si>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</si>
  <si>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</si>
  <si>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</si>
  <si>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</si>
  <si>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</si>
  <si>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</si>
  <si>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</si>
  <si>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</si>
  <si>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</si>
  <si>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</si>
  <si>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</si>
  <si>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</si>
  <si>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</si>
  <si>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</si>
  <si>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</si>
  <si>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</si>
  <si>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</si>
  <si>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</si>
  <si>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</si>
  <si>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</si>
  <si>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</si>
  <si>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</si>
  <si>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</si>
  <si>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</si>
  <si>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</si>
  <si>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</si>
  <si>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</si>
  <si>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</si>
  <si>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</si>
  <si>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</si>
  <si>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</si>
  <si>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</si>
  <si>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</si>
  <si>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</si>
  <si>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</si>
  <si>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</si>
  <si>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</si>
  <si>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</si>
  <si>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</si>
  <si>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</si>
  <si>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</si>
  <si>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</si>
  <si>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</si>
  <si>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</si>
  <si>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</si>
  <si>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</si>
  <si>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</si>
  <si>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</si>
  <si>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</si>
  <si>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</si>
  <si>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</si>
  <si>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</si>
  <si>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</si>
  <si>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</si>
  <si>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</si>
  <si>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</si>
  <si>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</si>
  <si>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</si>
  <si>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</si>
  <si>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</si>
  <si>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</si>
  <si>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</si>
  <si>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</si>
  <si>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</si>
  <si>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</si>
  <si>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</si>
  <si>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</si>
  <si>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</si>
  <si>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</si>
  <si>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</si>
  <si>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</si>
  <si>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</si>
  <si>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</si>
  <si>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</si>
  <si>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</si>
  <si>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</si>
  <si>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</si>
  <si>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</si>
  <si>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</si>
  <si>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</si>
  <si>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</si>
  <si>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</si>
  <si>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</si>
  <si>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</si>
  <si>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</si>
  <si>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</si>
  <si>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</si>
  <si>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</si>
  <si>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</si>
  <si>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</si>
  <si>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</si>
  <si>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</si>
  <si>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</si>
  <si>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</si>
  <si>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</si>
  <si>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</si>
  <si>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</si>
  <si>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</si>
  <si>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</si>
  <si>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</si>
  <si>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</si>
  <si>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</si>
  <si>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</si>
  <si>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</si>
  <si>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</si>
  <si>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</si>
  <si>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</si>
  <si>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</si>
  <si>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</si>
  <si>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</si>
  <si>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</si>
  <si>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</si>
  <si>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</si>
  <si>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</si>
  <si>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</si>
  <si>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</si>
  <si>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</si>
  <si>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</si>
  <si>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</si>
  <si>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</si>
  <si>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</si>
  <si>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</si>
  <si>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</si>
  <si>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</si>
  <si>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</si>
  <si>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</si>
  <si>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</si>
  <si>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</si>
  <si>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</si>
  <si>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</si>
  <si>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</si>
  <si>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</si>
  <si>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</si>
  <si>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</si>
  <si>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</si>
  <si>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</si>
  <si>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</si>
  <si>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</si>
  <si>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</si>
  <si>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</si>
  <si>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</si>
  <si>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</si>
  <si>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</si>
  <si>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</si>
  <si>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</si>
  <si>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</si>
  <si>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</si>
  <si>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</si>
  <si>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</si>
  <si>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</si>
  <si>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</si>
  <si>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</si>
  <si>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</si>
  <si>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</si>
  <si>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</si>
  <si>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</si>
  <si>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</si>
  <si>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</si>
  <si>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</si>
  <si>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</si>
  <si>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</si>
  <si>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</si>
  <si>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</si>
  <si>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</si>
  <si>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</si>
  <si>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</si>
  <si>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</si>
  <si>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</si>
  <si>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</si>
  <si>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</si>
  <si>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</si>
  <si>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</si>
  <si>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</si>
  <si>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</si>
  <si>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</si>
  <si>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</si>
  <si>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</si>
  <si>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</si>
  <si>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</si>
  <si>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</si>
  <si>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</si>
  <si>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</si>
  <si>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</si>
  <si>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</si>
  <si>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</si>
  <si>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</si>
  <si>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</si>
  <si>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</si>
  <si>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</si>
  <si>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</si>
  <si>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</si>
  <si>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</si>
  <si>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</si>
  <si>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</si>
  <si>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</si>
  <si>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</si>
  <si>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</si>
  <si>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</si>
  <si>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</si>
  <si>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</si>
  <si>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</si>
  <si>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</si>
  <si>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</si>
  <si>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</si>
  <si>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</si>
  <si>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</si>
  <si>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</si>
  <si>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</si>
  <si>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</si>
  <si>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</si>
  <si>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</si>
  <si>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</si>
  <si>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</si>
  <si>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</si>
  <si>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</si>
  <si>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</si>
  <si>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</si>
  <si>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</si>
  <si>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</si>
  <si>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</si>
  <si>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</si>
  <si>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</si>
  <si>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</si>
  <si>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</si>
  <si>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</si>
  <si>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</si>
  <si>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</si>
  <si>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</si>
  <si>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</si>
  <si>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</si>
  <si>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</si>
  <si>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</si>
  <si>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</si>
  <si>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</si>
  <si>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</si>
  <si>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</si>
  <si>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</si>
  <si>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</si>
  <si>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</si>
  <si>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</si>
  <si>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</si>
  <si>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</si>
  <si>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</si>
  <si>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</si>
  <si>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</si>
  <si>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</si>
  <si>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</si>
  <si>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</si>
  <si>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</si>
  <si>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</si>
  <si>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</si>
  <si>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</si>
  <si>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</si>
  <si>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</si>
  <si>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</si>
  <si>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</si>
  <si>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</si>
  <si>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</si>
  <si>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</si>
  <si>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</si>
  <si>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</si>
  <si>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</si>
  <si>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</si>
  <si>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</si>
  <si>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</si>
  <si>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</si>
  <si>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</si>
  <si>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</si>
  <si>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</si>
  <si>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</si>
  <si>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</si>
  <si>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</si>
  <si>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</si>
  <si>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</si>
  <si>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</si>
  <si>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</si>
  <si>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</si>
  <si>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</si>
  <si>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</si>
  <si>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</si>
  <si>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</si>
  <si>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</si>
  <si>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</si>
  <si>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</si>
  <si>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</si>
  <si>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</si>
  <si>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</si>
  <si>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</si>
  <si>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</si>
  <si>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</si>
  <si>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</si>
  <si>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</si>
  <si>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</si>
  <si>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</si>
  <si>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</si>
  <si>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</si>
  <si>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</si>
  <si>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</si>
  <si>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</si>
  <si>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</si>
  <si>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</si>
  <si>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</si>
  <si>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</si>
  <si>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</si>
  <si>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</si>
  <si>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</si>
  <si>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</si>
  <si>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</si>
  <si>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</si>
  <si>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</si>
  <si>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</si>
  <si>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</si>
  <si>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</si>
  <si>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</si>
  <si>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</si>
  <si>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</si>
  <si>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</si>
  <si>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</si>
  <si>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</si>
  <si>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</si>
  <si>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</si>
  <si>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</si>
  <si>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</si>
  <si>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</si>
  <si>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</si>
  <si>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</si>
  <si>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</si>
  <si>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</si>
  <si>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</si>
  <si>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</si>
  <si>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</si>
  <si>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</si>
  <si>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</si>
  <si>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</si>
  <si>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</si>
  <si>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</si>
  <si>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</si>
  <si>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</si>
  <si>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</si>
  <si>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</si>
  <si>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</si>
  <si>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</si>
  <si>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</si>
  <si>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</si>
  <si>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</si>
  <si>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</si>
  <si>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</si>
  <si>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</si>
  <si>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</si>
  <si>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</si>
  <si>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</si>
  <si>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</si>
  <si>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</si>
  <si>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</si>
  <si>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</si>
  <si>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</si>
  <si>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</si>
  <si>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</si>
  <si>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</si>
  <si>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</si>
  <si>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</si>
  <si>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</si>
  <si>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</si>
  <si>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</si>
  <si>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</si>
  <si>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</si>
  <si>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</si>
  <si>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</si>
  <si>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</si>
  <si>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</si>
  <si>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</si>
  <si>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</si>
  <si>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</si>
  <si>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</si>
  <si>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</si>
  <si>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</si>
  <si>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</si>
  <si>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</si>
  <si>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</si>
  <si>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</si>
  <si>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</si>
  <si>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</si>
  <si>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</si>
  <si>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</si>
  <si>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</si>
  <si>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</si>
  <si>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</si>
  <si>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</si>
  <si>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</si>
  <si>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</si>
  <si>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</si>
  <si>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</si>
  <si>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</si>
  <si>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</si>
  <si>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</si>
  <si>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</si>
  <si>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</si>
  <si>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</si>
  <si>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</si>
  <si>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</si>
  <si>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</si>
  <si>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</si>
  <si>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</si>
  <si>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</si>
  <si>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</si>
  <si>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</si>
  <si>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</si>
  <si>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</si>
  <si>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</si>
  <si>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</si>
  <si>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</si>
  <si>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</si>
  <si>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</si>
  <si>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</si>
  <si>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</si>
  <si>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</si>
  <si>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</si>
  <si>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</si>
  <si>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</si>
  <si>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</si>
  <si>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</si>
  <si>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</si>
  <si>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</si>
  <si>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</si>
  <si>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</si>
  <si>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</si>
  <si>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</si>
  <si>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</si>
  <si>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</si>
  <si>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</si>
  <si>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</si>
  <si>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</si>
  <si>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</si>
  <si>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</si>
  <si>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</si>
  <si>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</si>
  <si>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</si>
  <si>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</si>
  <si>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</si>
  <si>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</si>
  <si>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</si>
  <si>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</si>
  <si>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</si>
  <si>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</si>
  <si>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</si>
  <si>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</si>
  <si>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</si>
  <si>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</si>
  <si>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</si>
  <si>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</si>
  <si>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</si>
  <si>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</si>
  <si>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</si>
  <si>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</si>
  <si>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</si>
  <si>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</si>
  <si>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</si>
  <si>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</si>
  <si>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</si>
  <si>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</si>
  <si>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</si>
  <si>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</si>
  <si>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</si>
  <si>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</si>
  <si>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</si>
  <si>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</si>
  <si>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</si>
  <si>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</si>
  <si>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</si>
  <si>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</si>
  <si>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</si>
  <si>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</si>
  <si>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</si>
  <si>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</si>
  <si>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</si>
  <si>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</si>
  <si>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</si>
  <si>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</si>
  <si>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</si>
  <si>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</si>
  <si>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</si>
  <si>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</si>
  <si>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</si>
  <si>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</si>
  <si>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</si>
  <si>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</si>
  <si>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</si>
  <si>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</si>
  <si>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</si>
  <si>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</si>
  <si>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</si>
  <si>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</si>
  <si>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</si>
  <si>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</si>
  <si>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</si>
  <si>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</si>
  <si>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</si>
  <si>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</si>
  <si>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</si>
  <si>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</si>
  <si>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</si>
  <si>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</si>
  <si>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</si>
  <si>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</si>
  <si>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</si>
  <si>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</si>
  <si>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</si>
  <si>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</si>
  <si>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</si>
  <si>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</si>
  <si>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</si>
  <si>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</si>
  <si>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</si>
  <si>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</si>
  <si>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</si>
  <si>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</si>
  <si>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</si>
  <si>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</si>
  <si>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</si>
  <si>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</si>
  <si>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</si>
  <si>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</si>
  <si>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</si>
  <si>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</si>
  <si>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</si>
  <si>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</si>
  <si>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</si>
  <si>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</si>
  <si>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</si>
  <si>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</si>
  <si>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</si>
  <si>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</si>
  <si>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</si>
  <si>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</si>
  <si>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</si>
  <si>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</si>
  <si>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</si>
  <si>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</si>
  <si>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</si>
  <si>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</si>
  <si>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</si>
  <si>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</si>
  <si>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</si>
  <si>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</si>
  <si>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</si>
  <si>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</si>
  <si>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</si>
  <si>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</si>
  <si>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</si>
  <si>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</si>
  <si>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</si>
  <si>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</si>
  <si>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</si>
  <si>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</si>
  <si>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</si>
  <si>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</si>
  <si>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</si>
  <si>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</si>
  <si>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</si>
  <si>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</si>
  <si>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</si>
  <si>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</si>
  <si>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</si>
  <si>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</si>
  <si>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</si>
  <si>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</si>
  <si>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</si>
  <si>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</si>
  <si>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</si>
  <si>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</si>
  <si>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</si>
  <si>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</si>
  <si>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</si>
  <si>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</si>
  <si>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</si>
  <si>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</si>
  <si>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</si>
  <si>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</si>
  <si>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</si>
  <si>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</si>
  <si>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</si>
  <si>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</si>
  <si>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</si>
  <si>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</si>
  <si>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</si>
  <si>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</si>
  <si>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</si>
  <si>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</si>
  <si>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</si>
  <si>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</si>
  <si>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</si>
  <si>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</si>
  <si>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</si>
  <si>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</si>
  <si>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</si>
  <si>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</si>
  <si>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</si>
  <si>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</si>
  <si>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</si>
  <si>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</si>
  <si>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</si>
  <si>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</si>
  <si>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</si>
  <si>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</si>
  <si>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</si>
  <si>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</si>
  <si>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</si>
  <si>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</si>
  <si>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</si>
  <si>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</si>
  <si>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</si>
  <si>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</si>
  <si>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</si>
  <si>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</si>
  <si>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</si>
  <si>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</si>
  <si>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</si>
  <si>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</si>
  <si>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</si>
  <si>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</si>
  <si>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</si>
  <si>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</si>
  <si>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</si>
  <si>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</si>
  <si>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</si>
  <si>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</si>
  <si>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</si>
  <si>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</si>
  <si>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</si>
  <si>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</si>
  <si>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</si>
  <si>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</si>
  <si>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</si>
  <si>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</si>
  <si>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</si>
  <si>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</si>
  <si>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</si>
  <si>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</si>
  <si>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</si>
  <si>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</si>
  <si>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</si>
  <si>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</si>
  <si>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</si>
  <si>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</si>
  <si>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</si>
  <si>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</si>
  <si>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</si>
  <si>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</si>
  <si>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</si>
  <si>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</si>
  <si>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</si>
  <si>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</si>
  <si>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</si>
  <si>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</si>
  <si>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</si>
  <si>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</si>
  <si>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</si>
  <si>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</si>
  <si>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</si>
  <si>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</si>
  <si>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</si>
  <si>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</si>
  <si>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</si>
  <si>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</si>
  <si>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</si>
  <si>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</si>
  <si>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</si>
  <si>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</si>
  <si>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</si>
  <si>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</si>
  <si>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</si>
  <si>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</si>
  <si>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</si>
  <si>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</si>
  <si>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</si>
  <si>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</si>
  <si>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</si>
  <si>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</si>
  <si>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</si>
  <si>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</si>
  <si>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</si>
  <si>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</si>
  <si>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</si>
  <si>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</si>
  <si>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</si>
  <si>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</si>
  <si>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</si>
  <si>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</si>
  <si>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</si>
  <si>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</si>
  <si>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</si>
  <si>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</si>
  <si>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</si>
  <si>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</si>
  <si>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</si>
  <si>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</si>
  <si>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</si>
  <si>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</si>
  <si>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</si>
  <si>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</si>
  <si>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</si>
  <si>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</si>
  <si>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</si>
  <si>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</si>
  <si>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</si>
  <si>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</si>
  <si>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</si>
  <si>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</si>
  <si>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</si>
  <si>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</si>
  <si>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</si>
  <si>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</si>
  <si>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</si>
  <si>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</si>
  <si>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</si>
  <si>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</si>
  <si>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</si>
  <si>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</si>
  <si>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</si>
  <si>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</si>
  <si>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</si>
  <si>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</si>
  <si>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</si>
  <si>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</si>
  <si>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</si>
  <si>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</si>
  <si>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</si>
  <si>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</si>
  <si>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</si>
  <si>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</si>
  <si>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</si>
  <si>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</si>
  <si>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</si>
  <si>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</si>
  <si>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</si>
  <si>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</si>
  <si>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</si>
  <si>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</si>
  <si>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</si>
  <si>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</si>
  <si>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</si>
  <si>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</si>
  <si>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</si>
  <si>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</si>
  <si>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</si>
  <si>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</si>
  <si>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</si>
  <si>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</si>
  <si>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</si>
  <si>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</si>
  <si>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</si>
  <si>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</si>
  <si>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</si>
  <si>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</si>
  <si>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</si>
  <si>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</si>
  <si>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</si>
  <si>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</si>
  <si>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</si>
  <si>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</si>
  <si>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</si>
  <si>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</si>
  <si>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</si>
  <si>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</si>
  <si>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</si>
  <si>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</si>
  <si>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</si>
  <si>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</si>
  <si>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</si>
  <si>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</si>
  <si>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</si>
  <si>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</si>
  <si>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</si>
  <si>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</si>
  <si>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</si>
  <si>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</si>
  <si>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</si>
  <si>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</si>
  <si>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</si>
  <si>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</si>
  <si>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</si>
  <si>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</si>
  <si>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</si>
  <si>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</si>
  <si>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</si>
  <si>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</si>
  <si>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</si>
  <si>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</si>
  <si>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</si>
  <si>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</si>
  <si>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</si>
  <si>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</si>
  <si>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</si>
  <si>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</si>
  <si>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</si>
  <si>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</si>
  <si>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</si>
  <si>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</si>
  <si>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</si>
  <si>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</si>
  <si>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</si>
  <si>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</si>
  <si>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</si>
  <si>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</si>
  <si>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</si>
  <si>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</si>
  <si>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</si>
  <si>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</si>
  <si>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</si>
  <si>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</si>
  <si>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</si>
  <si>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</si>
  <si>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</si>
  <si>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</si>
  <si>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</si>
  <si>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</si>
  <si>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</si>
  <si>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</si>
  <si>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</si>
  <si>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</si>
  <si>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</si>
  <si>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</si>
  <si>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</si>
  <si>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</si>
  <si>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</si>
  <si>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</si>
  <si>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</si>
  <si>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</si>
  <si>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</si>
  <si>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</si>
  <si>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</si>
  <si>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</si>
  <si>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</si>
  <si>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</si>
  <si>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</si>
  <si>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</si>
  <si>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</si>
  <si>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</si>
  <si>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</si>
  <si>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</si>
  <si>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</si>
  <si>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</si>
  <si>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</si>
  <si>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</si>
  <si>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</si>
  <si>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</si>
  <si>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</si>
  <si>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</si>
  <si>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</si>
  <si>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</si>
  <si>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</si>
  <si>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</si>
  <si>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</si>
  <si>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</si>
  <si>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</si>
  <si>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</si>
  <si>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</si>
  <si>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</si>
  <si>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</si>
  <si>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</si>
  <si>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</si>
  <si>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</si>
  <si>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</si>
  <si>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</si>
  <si>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</si>
  <si>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</si>
  <si>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</si>
  <si>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</si>
  <si>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</si>
  <si>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</si>
  <si>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</si>
  <si>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</si>
  <si>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</si>
  <si>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</si>
  <si>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</si>
  <si>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</si>
  <si>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</si>
  <si>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</si>
  <si>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</si>
  <si>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</si>
  <si>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</si>
  <si>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</si>
  <si>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</si>
  <si>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</si>
  <si>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</si>
  <si>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</si>
  <si>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</si>
  <si>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</si>
  <si>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</si>
  <si>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</si>
  <si>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</si>
  <si>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</si>
  <si>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</si>
  <si>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</si>
  <si>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</si>
  <si>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</si>
  <si>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</si>
  <si>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</si>
  <si>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</si>
  <si>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</si>
  <si>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</si>
  <si>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</si>
  <si>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</si>
  <si>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</si>
  <si>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</si>
  <si>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</si>
  <si>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</si>
  <si>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</si>
  <si>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</si>
  <si>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</si>
  <si>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</si>
  <si>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</si>
  <si>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</si>
  <si>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</si>
  <si>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</si>
  <si>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</si>
  <si>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</si>
  <si>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</si>
  <si>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</si>
  <si>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</si>
  <si>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</si>
  <si>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</si>
  <si>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</si>
  <si>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</si>
  <si>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</si>
  <si>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</si>
  <si>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</si>
  <si>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</si>
  <si>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</si>
  <si>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</si>
  <si>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</si>
  <si>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</si>
  <si>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</si>
  <si>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</si>
  <si>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</si>
  <si>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</si>
  <si>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</si>
  <si>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</si>
  <si>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</si>
  <si>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</si>
  <si>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</si>
  <si>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</si>
  <si>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</si>
  <si>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</si>
  <si>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</si>
  <si>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</si>
  <si>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</si>
  <si>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</si>
  <si>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</si>
  <si>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</si>
  <si>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</si>
  <si>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</si>
  <si>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</si>
  <si>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</si>
  <si>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</si>
  <si>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</si>
  <si>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</si>
  <si>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</si>
  <si>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</si>
  <si>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</si>
  <si>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</si>
  <si>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</si>
  <si>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</si>
  <si>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</si>
  <si>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</si>
  <si>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</si>
  <si>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</si>
  <si>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</si>
  <si>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</si>
  <si>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</si>
  <si>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</si>
  <si>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</si>
  <si>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</si>
  <si>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</si>
  <si>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</si>
  <si>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</si>
  <si>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</si>
  <si>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</si>
  <si>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</si>
  <si>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</si>
  <si>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</si>
  <si>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</si>
  <si>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</si>
  <si>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</si>
  <si>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</si>
  <si>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</si>
  <si>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</si>
  <si>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</si>
  <si>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</si>
  <si>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</si>
  <si>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</si>
  <si>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</si>
  <si>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</si>
  <si>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</si>
  <si>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</si>
  <si>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</si>
  <si>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</si>
  <si>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</si>
  <si>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</si>
  <si>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</si>
  <si>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</si>
  <si>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</si>
  <si>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</si>
  <si>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</si>
  <si>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</si>
  <si>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</si>
  <si>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</si>
  <si>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</si>
  <si>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</si>
  <si>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</si>
  <si>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</si>
  <si>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</si>
  <si>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</si>
  <si>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</si>
  <si>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</si>
  <si>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</si>
  <si>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</si>
  <si>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</si>
  <si>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</si>
  <si>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</si>
  <si>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</si>
  <si>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</si>
  <si>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</si>
  <si>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</si>
  <si>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</si>
  <si>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</si>
  <si>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</si>
  <si>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</si>
  <si>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</si>
  <si>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</si>
  <si>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</si>
  <si>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</si>
  <si>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</si>
  <si>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</si>
  <si>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</si>
  <si>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</si>
  <si>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</si>
  <si>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</si>
  <si>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</si>
  <si>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</si>
  <si>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</si>
  <si>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</si>
  <si>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</si>
  <si>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</si>
  <si>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</si>
  <si>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</si>
  <si>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</si>
  <si>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</si>
  <si>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</si>
  <si>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</si>
  <si>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</si>
  <si>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</si>
  <si>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</si>
  <si>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</si>
  <si>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</si>
  <si>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</si>
  <si>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</si>
  <si>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</si>
  <si>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</si>
  <si>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</si>
  <si>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</si>
  <si>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</si>
  <si>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</si>
  <si>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</si>
  <si>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</si>
  <si>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</si>
  <si>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</si>
  <si>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</si>
  <si>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</si>
  <si>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</si>
  <si>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</si>
  <si>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</si>
  <si>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</si>
  <si>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</si>
  <si>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</si>
  <si>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</si>
  <si>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</si>
  <si>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</si>
  <si>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</si>
  <si>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</si>
  <si>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</si>
  <si>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</si>
  <si>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</si>
  <si>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</si>
  <si>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</si>
  <si>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</si>
  <si>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</si>
  <si>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</si>
  <si>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</si>
  <si>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</si>
  <si>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</si>
  <si>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</si>
  <si>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</si>
  <si>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</si>
  <si>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</si>
  <si>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</si>
  <si>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</si>
  <si>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</si>
  <si>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</si>
  <si>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</si>
  <si>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</si>
  <si>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</si>
  <si>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</si>
  <si>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</si>
  <si>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</si>
  <si>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</si>
  <si>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</si>
  <si>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</si>
  <si>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</si>
  <si>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</si>
  <si>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</si>
  <si>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</si>
  <si>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</si>
  <si>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</si>
  <si>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</si>
  <si>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</si>
  <si>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</si>
  <si>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</si>
  <si>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</si>
  <si>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</si>
  <si>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</si>
  <si>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</si>
  <si>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</si>
  <si>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</si>
  <si>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</si>
  <si>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</si>
  <si>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</si>
  <si>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</si>
  <si>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</si>
  <si>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</si>
  <si>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</si>
  <si>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</si>
  <si>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</si>
  <si>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</si>
  <si>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</si>
  <si>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</si>
  <si>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</si>
  <si>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</si>
  <si>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</si>
  <si>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</si>
  <si>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</si>
  <si>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</si>
  <si>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</si>
  <si>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</si>
  <si>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</si>
  <si>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</si>
  <si>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</si>
  <si>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</si>
  <si>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</si>
  <si>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</si>
  <si>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</si>
  <si>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</si>
  <si>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</si>
  <si>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</si>
  <si>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</si>
  <si>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</si>
  <si>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</si>
  <si>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</si>
  <si>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</si>
  <si>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</si>
  <si>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</si>
  <si>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</si>
  <si>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</si>
  <si>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</si>
  <si>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</si>
  <si>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</si>
  <si>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</si>
  <si>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</si>
  <si>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</si>
  <si>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</si>
  <si>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</si>
  <si>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</si>
  <si>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</si>
  <si>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</si>
  <si>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</si>
  <si>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</si>
  <si>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</si>
  <si>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</si>
  <si>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</si>
  <si>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</si>
  <si>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</si>
  <si>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</si>
  <si>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</si>
  <si>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</si>
  <si>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</si>
  <si>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</si>
  <si>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</si>
  <si>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</si>
  <si>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</si>
  <si>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</si>
  <si>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</si>
  <si>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</si>
  <si>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</si>
  <si>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</si>
  <si>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</si>
  <si>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</si>
  <si>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</si>
  <si>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</si>
  <si>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</si>
  <si>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</si>
  <si>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</si>
  <si>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</si>
  <si>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</si>
  <si>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</si>
  <si>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</si>
  <si>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</si>
  <si>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</si>
  <si>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</si>
  <si>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</si>
  <si>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</si>
  <si>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</si>
  <si>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</si>
  <si>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</si>
  <si>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</si>
  <si>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</si>
  <si>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</si>
  <si>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</si>
  <si>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</si>
  <si>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</si>
  <si>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</si>
  <si>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</si>
  <si>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</si>
  <si>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</si>
  <si>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</si>
  <si>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</si>
  <si>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</si>
  <si>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</si>
  <si>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</si>
  <si>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</si>
  <si>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</si>
  <si>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</si>
  <si>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</si>
  <si>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</si>
  <si>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</si>
  <si>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</si>
  <si>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</si>
  <si>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</si>
  <si>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</si>
  <si>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</si>
  <si>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</si>
  <si>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</si>
  <si>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</si>
  <si>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</si>
  <si>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</si>
  <si>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</si>
  <si>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</si>
  <si>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</si>
  <si>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</si>
  <si>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</si>
  <si>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</si>
  <si>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</si>
  <si>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</si>
  <si>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</si>
  <si>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</si>
  <si>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</si>
  <si>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</si>
  <si>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</si>
  <si>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</si>
  <si>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</si>
  <si>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</si>
  <si>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</si>
  <si>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</si>
  <si>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</si>
  <si>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</si>
  <si>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</si>
  <si>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</si>
  <si>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</si>
  <si>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</si>
  <si>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</si>
  <si>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</si>
  <si>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</si>
  <si>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</si>
  <si>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</si>
  <si>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</si>
  <si>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</si>
  <si>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</si>
  <si>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</si>
  <si>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</si>
  <si>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</si>
  <si>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</si>
  <si>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</si>
  <si>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</si>
  <si>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</si>
  <si>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</si>
  <si>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</si>
  <si>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</si>
  <si>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</si>
  <si>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</si>
  <si>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</si>
  <si>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</si>
  <si>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</si>
  <si>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</si>
  <si>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</si>
  <si>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</si>
  <si>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</si>
  <si>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</si>
  <si>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</si>
  <si>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</si>
  <si>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</si>
  <si>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</si>
  <si>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</si>
  <si>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</si>
  <si>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</si>
  <si>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</si>
  <si>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</si>
  <si>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</si>
  <si>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</si>
  <si>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</si>
  <si>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</si>
  <si>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</si>
  <si>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</si>
  <si>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</si>
  <si>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</si>
  <si>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</si>
  <si>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</si>
  <si>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</si>
  <si>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</si>
  <si>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</si>
  <si>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</si>
  <si>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</si>
  <si>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</si>
  <si>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</si>
  <si>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</si>
  <si>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</si>
  <si>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</si>
  <si>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</si>
  <si>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</si>
  <si>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</si>
  <si>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</si>
  <si>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</si>
  <si>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</si>
  <si>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</si>
  <si>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</si>
  <si>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</si>
  <si>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</si>
  <si>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</si>
  <si>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</si>
  <si>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</si>
  <si>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</si>
  <si>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</si>
  <si>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</si>
  <si>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</si>
  <si>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</si>
  <si>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</si>
  <si>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</si>
  <si>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</si>
  <si>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</si>
  <si>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</si>
  <si>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</si>
  <si>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</si>
  <si>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</si>
  <si>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</si>
  <si>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</si>
  <si>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</si>
  <si>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</si>
  <si>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</si>
  <si>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</si>
  <si>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</si>
  <si>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</si>
  <si>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</si>
  <si>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</si>
  <si>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</si>
  <si>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</si>
  <si>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</si>
  <si>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</si>
  <si>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</si>
  <si>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</si>
  <si>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</si>
  <si>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</si>
  <si>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</si>
  <si>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</si>
  <si>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</si>
  <si>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</si>
  <si>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</si>
  <si>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</si>
  <si>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</si>
  <si>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</si>
  <si>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</si>
  <si>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</si>
  <si>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</si>
  <si>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</si>
  <si>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</si>
  <si>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</si>
  <si>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</si>
  <si>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</si>
  <si>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</si>
  <si>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</si>
  <si>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</si>
  <si>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</si>
  <si>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</si>
  <si>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</si>
  <si>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</si>
  <si>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</si>
  <si>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</si>
  <si>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</si>
  <si>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</si>
  <si>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</si>
  <si>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</si>
  <si>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</si>
  <si>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</si>
  <si>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</si>
  <si>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</si>
  <si>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</si>
  <si>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</si>
  <si>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</si>
  <si>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</si>
  <si>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</si>
  <si>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</si>
  <si>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</si>
  <si>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</si>
  <si>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</si>
  <si>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</si>
  <si>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</si>
  <si>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</si>
  <si>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</si>
  <si>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</si>
  <si>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</si>
  <si>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</si>
  <si>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</si>
  <si>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</si>
  <si>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</si>
  <si>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</si>
  <si>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</si>
  <si>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</si>
  <si>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</si>
  <si>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</si>
  <si>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</si>
  <si>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</si>
  <si>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</si>
  <si>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</si>
  <si>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</si>
  <si>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</si>
  <si>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</si>
  <si>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</si>
  <si>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</si>
  <si>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</si>
  <si>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</si>
  <si>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</si>
  <si>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</si>
  <si>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</si>
  <si>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</si>
  <si>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</si>
  <si>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</si>
  <si>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</si>
  <si>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</si>
  <si>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</si>
  <si>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</si>
  <si>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</si>
  <si>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</si>
  <si>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</si>
  <si>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</si>
  <si>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</si>
  <si>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</si>
  <si>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</si>
  <si>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</si>
  <si>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</si>
  <si>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</si>
  <si>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</si>
  <si>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</si>
  <si>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</si>
  <si>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</si>
  <si>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</si>
  <si>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</si>
  <si>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</si>
  <si>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</si>
  <si>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</si>
  <si>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</si>
  <si>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</si>
  <si>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</si>
  <si>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</si>
  <si>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</si>
  <si>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</si>
  <si>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</si>
  <si>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</si>
  <si>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</si>
  <si>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</si>
  <si>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</si>
  <si>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</si>
  <si>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</si>
  <si>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</si>
  <si>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</si>
  <si>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</si>
  <si>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</si>
  <si>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</si>
  <si>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</si>
  <si>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</si>
  <si>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</si>
  <si>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</si>
  <si>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</si>
  <si>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</si>
  <si>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</si>
  <si>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</si>
  <si>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</si>
  <si>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</si>
  <si>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</si>
  <si>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</si>
  <si>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</si>
  <si>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</si>
  <si>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</si>
  <si>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</si>
  <si>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</si>
  <si>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</si>
  <si>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</si>
  <si>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</si>
  <si>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</si>
  <si>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</si>
  <si>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</si>
  <si>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</si>
  <si>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</si>
  <si>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</si>
  <si>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</si>
  <si>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</si>
  <si>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</si>
  <si>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</si>
  <si>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</si>
  <si>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</si>
  <si>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</si>
  <si>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</si>
  <si>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</si>
  <si>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</si>
  <si>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</si>
  <si>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</si>
  <si>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</si>
  <si>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</si>
  <si>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</si>
  <si>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</si>
  <si>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</si>
  <si>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</si>
  <si>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</si>
  <si>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</si>
  <si>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</si>
  <si>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</si>
  <si>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</si>
  <si>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</si>
  <si>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</si>
  <si>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</si>
  <si>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</si>
  <si>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</si>
  <si>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</si>
  <si>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</si>
  <si>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</si>
  <si>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</si>
  <si>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</si>
  <si>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</si>
  <si>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</si>
  <si>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</si>
  <si>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</si>
  <si>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</si>
  <si>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</si>
  <si>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</si>
  <si>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</si>
  <si>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</si>
  <si>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</si>
  <si>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</si>
  <si>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</si>
  <si>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</si>
  <si>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</si>
  <si>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</si>
  <si>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</si>
  <si>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</si>
  <si>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</si>
  <si>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</si>
  <si>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</si>
  <si>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</si>
  <si>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</si>
  <si>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</si>
  <si>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</si>
  <si>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</si>
  <si>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</si>
  <si>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</si>
  <si>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</si>
  <si>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</si>
  <si>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</si>
  <si>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</si>
  <si>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</si>
  <si>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</si>
  <si>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</si>
  <si>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</si>
  <si>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</si>
  <si>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</si>
  <si>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</si>
  <si>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</si>
  <si>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</si>
  <si>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</si>
  <si>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</si>
  <si>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</si>
  <si>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</si>
  <si>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</si>
  <si>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</si>
  <si>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</si>
  <si>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</si>
  <si>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</si>
  <si>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</si>
  <si>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</si>
  <si>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</si>
  <si>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</si>
  <si>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</si>
  <si>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</si>
  <si>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</si>
  <si>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</si>
  <si>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</si>
  <si>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</si>
  <si>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</si>
  <si>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</si>
  <si>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</si>
  <si>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</si>
  <si>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</si>
  <si>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</si>
  <si>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</si>
  <si>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</si>
  <si>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</si>
  <si>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</si>
  <si>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</si>
  <si>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</si>
  <si>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</si>
  <si>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</si>
  <si>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</si>
  <si>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</si>
  <si>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</si>
  <si>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</si>
  <si>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</si>
  <si>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</si>
  <si>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</si>
  <si>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</si>
  <si>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</si>
  <si>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</si>
  <si>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</si>
  <si>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</si>
  <si>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</si>
  <si>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</si>
  <si>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</si>
  <si>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</si>
  <si>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</si>
  <si>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</si>
  <si>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</si>
  <si>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</si>
  <si>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</si>
  <si>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</si>
  <si>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</si>
  <si>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</si>
  <si>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</si>
  <si>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</si>
  <si>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</si>
  <si>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</si>
  <si>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</si>
  <si>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</si>
  <si>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</si>
  <si>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</si>
  <si>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</si>
  <si>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</si>
  <si>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</si>
  <si>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</si>
  <si>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</si>
  <si>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</si>
  <si>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</si>
  <si>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</si>
  <si>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</si>
  <si>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</si>
  <si>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</si>
  <si>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</si>
  <si>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</si>
  <si>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</si>
  <si>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</si>
  <si>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</si>
  <si>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</si>
  <si>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</si>
  <si>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</si>
  <si>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</si>
  <si>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</si>
  <si>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</si>
  <si>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</si>
  <si>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</si>
  <si>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</si>
  <si>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</si>
  <si>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</si>
  <si>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</si>
  <si>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</si>
  <si>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</si>
  <si>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</si>
  <si>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</si>
  <si>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</si>
  <si>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</si>
  <si>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</si>
  <si>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</si>
  <si>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</si>
  <si>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</si>
  <si>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</si>
  <si>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</si>
  <si>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</si>
  <si>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</si>
  <si>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</si>
  <si>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</si>
  <si>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</si>
  <si>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</si>
  <si>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</si>
  <si>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</si>
  <si>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</si>
  <si>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</si>
  <si>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</si>
  <si>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</si>
  <si>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</si>
  <si>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</si>
  <si>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</si>
  <si>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</si>
  <si>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</si>
  <si>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</si>
  <si>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</si>
  <si>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</si>
  <si>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</si>
  <si>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</si>
  <si>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</si>
  <si>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</si>
  <si>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</si>
  <si>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</si>
  <si>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</si>
  <si>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</si>
  <si>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</si>
  <si>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</si>
  <si>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</si>
  <si>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</si>
  <si>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</si>
  <si>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</si>
  <si>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</si>
  <si>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</si>
  <si>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</si>
  <si>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</si>
  <si>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</si>
  <si>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</si>
  <si>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</si>
  <si>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</si>
  <si>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</si>
  <si>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</si>
  <si>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</si>
  <si>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</si>
  <si>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</si>
  <si>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</si>
  <si>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</si>
  <si>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</si>
  <si>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</si>
  <si>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</si>
  <si>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</si>
  <si>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</si>
  <si>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</si>
  <si>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</si>
  <si>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</si>
  <si>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</si>
  <si>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</si>
  <si>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</si>
  <si>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</si>
  <si>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</si>
  <si>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</si>
  <si>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</si>
  <si>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</si>
  <si>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</si>
  <si>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</si>
  <si>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</si>
  <si>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</si>
  <si>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</si>
  <si>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</si>
  <si>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</si>
  <si>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</si>
  <si>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</si>
  <si>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</si>
  <si>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</si>
  <si>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</si>
  <si>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</si>
  <si>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</si>
  <si>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</si>
  <si>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</si>
  <si>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</si>
  <si>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</si>
  <si>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</si>
  <si>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</si>
  <si>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</si>
  <si>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</si>
  <si>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</si>
  <si>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</si>
  <si>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</si>
  <si>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</si>
  <si>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</si>
  <si>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</si>
  <si>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</si>
  <si>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</si>
  <si>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</si>
  <si>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</si>
  <si>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</si>
  <si>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</si>
  <si>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</si>
  <si>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</si>
  <si>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</si>
  <si>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</si>
  <si>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</si>
  <si>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</si>
  <si>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</si>
  <si>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</si>
  <si>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</si>
  <si>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</si>
  <si>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</si>
  <si>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</si>
  <si>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</si>
  <si>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</si>
  <si>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</si>
  <si>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</si>
  <si>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</si>
  <si>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</si>
  <si>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</si>
  <si>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</si>
  <si>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</si>
  <si>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</si>
  <si>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</si>
  <si>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</si>
  <si>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</si>
  <si>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</si>
  <si>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</si>
  <si>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</si>
  <si>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</si>
  <si>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</si>
  <si>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</si>
  <si>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</si>
  <si>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</si>
  <si>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</si>
  <si>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</si>
  <si>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</si>
  <si>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</si>
  <si>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</si>
  <si>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</si>
  <si>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</si>
  <si>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</si>
  <si>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</si>
  <si>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</si>
  <si>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</si>
  <si>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</si>
  <si>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</si>
  <si>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</si>
  <si>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</si>
  <si>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</si>
  <si>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</si>
  <si>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</si>
  <si>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</si>
  <si>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</si>
  <si>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</si>
  <si>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</si>
  <si>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</si>
  <si>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</si>
  <si>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</si>
  <si>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</si>
  <si>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</si>
  <si>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</si>
  <si>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</si>
  <si>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</si>
  <si>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</si>
  <si>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</si>
  <si>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</si>
  <si>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</si>
  <si>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</si>
  <si>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</si>
  <si>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</si>
  <si>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</si>
  <si>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</si>
  <si>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</si>
  <si>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</si>
  <si>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</si>
  <si>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</si>
  <si>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</si>
  <si>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</si>
  <si>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</si>
  <si>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</si>
  <si>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</si>
  <si>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</si>
  <si>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</si>
  <si>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</si>
  <si>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</si>
  <si>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</si>
  <si>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</si>
  <si>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</si>
  <si>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</si>
  <si>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</si>
  <si>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</si>
  <si>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</si>
  <si>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</si>
  <si>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</si>
  <si>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</si>
  <si>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</si>
  <si>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</si>
  <si>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</si>
  <si>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</si>
  <si>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</si>
  <si>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</si>
  <si>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</si>
  <si>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</si>
  <si>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</si>
  <si>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</si>
  <si>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</si>
  <si>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</si>
  <si>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</si>
  <si>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</si>
  <si>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</si>
  <si>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</si>
  <si>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</si>
  <si>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</si>
  <si>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</si>
  <si>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</si>
  <si>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</si>
  <si>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</si>
  <si>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</si>
  <si>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</si>
  <si>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</si>
  <si>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</si>
  <si>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</si>
  <si>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</si>
  <si>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</si>
  <si>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</si>
  <si>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</si>
  <si>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</si>
  <si>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</si>
  <si>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</si>
  <si>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</si>
  <si>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</si>
  <si>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</si>
  <si>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</si>
  <si>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</si>
  <si>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</si>
  <si>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</si>
  <si>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</si>
  <si>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</si>
  <si>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</si>
  <si>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</si>
  <si>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</si>
  <si>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</si>
  <si>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</si>
  <si>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</si>
  <si>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</si>
  <si>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</si>
  <si>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</si>
  <si>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</si>
  <si>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</si>
  <si>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</si>
  <si>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</si>
  <si>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</si>
  <si>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</si>
  <si>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</si>
  <si>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</si>
  <si>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</si>
  <si>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</si>
  <si>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</si>
  <si>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</si>
  <si>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</si>
  <si>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</si>
  <si>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</si>
  <si>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</si>
  <si>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</si>
  <si>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</si>
  <si>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</si>
  <si>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</si>
  <si>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</si>
  <si>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</si>
  <si>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</si>
  <si>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</si>
  <si>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</si>
  <si>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</si>
  <si>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</si>
  <si>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</si>
  <si>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</si>
  <si>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</si>
  <si>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</si>
  <si>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</si>
  <si>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</si>
  <si>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</si>
  <si>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</si>
  <si>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</si>
  <si>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</si>
  <si>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</si>
  <si>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</si>
  <si>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</si>
  <si>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</si>
  <si>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</si>
  <si>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</si>
  <si>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</si>
  <si>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</si>
  <si>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</si>
  <si>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</si>
  <si>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</si>
  <si>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</si>
  <si>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</si>
  <si>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</si>
  <si>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</si>
  <si>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</si>
  <si>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</si>
  <si>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</si>
  <si>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</si>
  <si>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</si>
  <si>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</si>
  <si>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</si>
  <si>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</si>
  <si>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</si>
  <si>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</si>
  <si>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</si>
  <si>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</si>
  <si>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</si>
  <si>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</si>
  <si>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</si>
  <si>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</si>
  <si>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</si>
  <si>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</si>
  <si>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</si>
  <si>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</si>
  <si>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</si>
  <si>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</si>
  <si>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</si>
  <si>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</si>
  <si>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</si>
  <si>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</si>
  <si>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</si>
  <si>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</si>
  <si>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</si>
  <si>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</si>
  <si>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</si>
  <si>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</si>
  <si>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</si>
  <si>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</si>
  <si>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</si>
  <si>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</si>
  <si>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</si>
  <si>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</si>
  <si>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</si>
  <si>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</si>
  <si>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</si>
  <si>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</si>
  <si>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</si>
  <si>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</si>
  <si>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</si>
  <si>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</si>
  <si>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</si>
  <si>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</si>
  <si>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</si>
  <si>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</si>
  <si>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</si>
  <si>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</si>
  <si>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</si>
  <si>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</si>
  <si>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</si>
  <si>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</si>
  <si>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</si>
  <si>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</si>
  <si>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</si>
  <si>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</si>
  <si>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</si>
  <si>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</si>
  <si>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</si>
  <si>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</si>
  <si>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</si>
  <si>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</si>
  <si>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</si>
  <si>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</si>
  <si>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</si>
  <si>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</si>
  <si>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</si>
  <si>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</si>
  <si>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</si>
  <si>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</si>
  <si>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</si>
  <si>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</si>
  <si>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</si>
  <si>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</si>
  <si>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</si>
  <si>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</si>
  <si>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</si>
  <si>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</si>
  <si>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</si>
  <si>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</si>
  <si>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</si>
  <si>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</si>
  <si>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</si>
  <si>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</si>
  <si>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</si>
  <si>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</si>
  <si>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</si>
  <si>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</si>
  <si>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</si>
  <si>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</si>
  <si>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</si>
  <si>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</si>
  <si>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</si>
  <si>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</si>
  <si>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</si>
  <si>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</si>
  <si>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</si>
  <si>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</si>
  <si>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</si>
  <si>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</si>
  <si>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</si>
  <si>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</si>
  <si>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</si>
  <si>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</si>
  <si>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</si>
  <si>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</si>
  <si>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</si>
  <si>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</si>
  <si>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</si>
  <si>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</si>
  <si>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</si>
  <si>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</si>
  <si>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</si>
  <si>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</si>
  <si>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</si>
  <si>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</si>
  <si>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</si>
  <si>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</si>
  <si>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</si>
  <si>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</si>
  <si>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</si>
  <si>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</si>
  <si>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</si>
  <si>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</si>
  <si>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</si>
  <si>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</si>
  <si>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</si>
  <si>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</si>
  <si>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</si>
  <si>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</si>
  <si>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</si>
  <si>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</si>
  <si>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</si>
  <si>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</si>
  <si>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</si>
  <si>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</si>
  <si>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</si>
  <si>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</si>
  <si>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</si>
  <si>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</si>
  <si>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</si>
  <si>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</si>
  <si>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</si>
  <si>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</si>
  <si>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</si>
  <si>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</si>
  <si>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</si>
  <si>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</si>
  <si>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</si>
  <si>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</si>
  <si>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</si>
  <si>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</si>
  <si>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</si>
  <si>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</si>
  <si>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</si>
  <si>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</si>
  <si>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</si>
  <si>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</si>
  <si>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</si>
  <si>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</si>
  <si>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</si>
  <si>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</si>
  <si>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</si>
  <si>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</si>
  <si>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</si>
  <si>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</si>
  <si>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</si>
  <si>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</si>
  <si>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</si>
  <si>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</si>
  <si>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</si>
  <si>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</si>
  <si>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</si>
  <si>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</si>
  <si>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</si>
  <si>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</si>
  <si>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</si>
  <si>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</si>
  <si>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</si>
  <si>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</si>
  <si>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</si>
  <si>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</si>
  <si>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</si>
  <si>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</si>
  <si>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</si>
  <si>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</si>
  <si>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</si>
  <si>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</si>
  <si>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</si>
  <si>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</si>
  <si>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</si>
  <si>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</si>
  <si>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</si>
  <si>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</si>
  <si>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</si>
  <si>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</si>
  <si>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</si>
  <si>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</si>
  <si>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</si>
  <si>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</si>
  <si>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</si>
  <si>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</si>
  <si>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</si>
  <si>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</si>
  <si>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</si>
  <si>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</si>
  <si>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</si>
  <si>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</si>
  <si>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</si>
  <si>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</si>
  <si>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</si>
  <si>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</si>
  <si>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</si>
  <si>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</si>
  <si>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</si>
  <si>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</si>
  <si>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</si>
  <si>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</si>
  <si>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</si>
  <si>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</si>
  <si>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</si>
  <si>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</si>
  <si>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</si>
  <si>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</si>
  <si>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</si>
  <si>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</si>
  <si>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</si>
  <si>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</si>
  <si>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</si>
  <si>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</si>
  <si>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</si>
  <si>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</si>
  <si>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</si>
  <si>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</si>
  <si>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</si>
  <si>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</si>
  <si>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</si>
  <si>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</si>
  <si>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</si>
  <si>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</si>
  <si>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</si>
  <si>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</si>
  <si>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</si>
  <si>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</si>
  <si>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</si>
  <si>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</si>
  <si>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</si>
  <si>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</si>
  <si>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</si>
  <si>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</si>
  <si>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</si>
  <si>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</si>
  <si>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</si>
  <si>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</si>
  <si>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</si>
  <si>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</si>
  <si>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</si>
  <si>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</si>
  <si>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</si>
  <si>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</si>
  <si>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</si>
  <si>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</si>
  <si>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</si>
  <si>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</si>
  <si>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</si>
  <si>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</si>
  <si>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</si>
  <si>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</si>
  <si>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</si>
  <si>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</si>
  <si>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</si>
  <si>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</si>
  <si>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</si>
  <si>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</si>
  <si>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</si>
  <si>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</si>
  <si>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</si>
  <si>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</si>
  <si>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</si>
  <si>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</si>
  <si>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</si>
  <si>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</si>
  <si>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</si>
  <si>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</si>
  <si>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</si>
  <si>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</si>
  <si>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</si>
  <si>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</si>
  <si>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</si>
  <si>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</si>
  <si>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</si>
  <si>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</si>
  <si>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</si>
  <si>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</si>
  <si>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</si>
  <si>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</si>
  <si>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</si>
  <si>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</si>
  <si>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</si>
  <si>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</si>
  <si>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</si>
  <si>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</si>
  <si>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</si>
  <si>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</si>
  <si>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</si>
  <si>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</si>
  <si>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</si>
  <si>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</si>
  <si>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</si>
  <si>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</si>
  <si>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</si>
  <si>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</si>
  <si>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</si>
  <si>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</si>
  <si>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</si>
  <si>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</si>
  <si>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</si>
  <si>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</si>
  <si>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</si>
  <si>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</si>
  <si>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</si>
  <si>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</si>
  <si>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</si>
  <si>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</si>
  <si>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</si>
  <si>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</si>
  <si>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</si>
  <si>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</si>
  <si>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</si>
  <si>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</si>
  <si>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</si>
  <si>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</si>
  <si>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</si>
  <si>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</si>
  <si>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</si>
  <si>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</si>
  <si>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</si>
  <si>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</si>
  <si>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</si>
  <si>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</si>
  <si>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</si>
  <si>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</si>
  <si>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</si>
  <si>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</si>
  <si>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</si>
  <si>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</si>
  <si>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</si>
  <si>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</si>
  <si>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</si>
  <si>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</si>
  <si>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</si>
  <si>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</si>
  <si>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</si>
  <si>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</si>
  <si>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</si>
  <si>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</si>
  <si>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</si>
  <si>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</si>
  <si>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</si>
  <si>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</si>
  <si>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</si>
  <si>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</si>
  <si>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</si>
  <si>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</si>
  <si>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</si>
  <si>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</si>
  <si>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</si>
  <si>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</si>
  <si>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</si>
  <si>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</si>
  <si>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</si>
  <si>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</si>
  <si>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</si>
  <si>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</si>
  <si>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</si>
  <si>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</si>
  <si>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</si>
  <si>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</si>
  <si>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</si>
  <si>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</si>
  <si>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</si>
  <si>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</si>
  <si>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</si>
  <si>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</si>
  <si>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</si>
  <si>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</si>
  <si>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</si>
  <si>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</si>
  <si>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</si>
  <si>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</si>
  <si>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</si>
  <si>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</si>
  <si>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</si>
  <si>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</si>
  <si>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</si>
  <si>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</si>
  <si>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</si>
  <si>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</si>
  <si>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</si>
  <si>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</si>
  <si>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</si>
  <si>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</si>
  <si>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</si>
  <si>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</si>
  <si>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</si>
  <si>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</si>
  <si>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</si>
  <si>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</si>
  <si>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</si>
  <si>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</si>
  <si>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</si>
  <si>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</si>
  <si>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</si>
  <si>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</si>
  <si>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</si>
  <si>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</si>
  <si>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</si>
  <si>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</si>
  <si>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</si>
  <si>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</si>
  <si>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</si>
  <si>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</si>
  <si>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</si>
  <si>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</si>
  <si>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</si>
  <si>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</si>
  <si>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</si>
  <si>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</si>
  <si>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</si>
  <si>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</si>
  <si>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</si>
  <si>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</si>
  <si>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</si>
  <si>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</si>
  <si>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</si>
  <si>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</si>
  <si>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</si>
  <si>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</si>
  <si>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</si>
  <si>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</si>
  <si>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</si>
  <si>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</si>
  <si>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</si>
  <si>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</si>
  <si>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</si>
  <si>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</si>
  <si>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</si>
  <si>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</si>
  <si>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</si>
  <si>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</si>
  <si>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</si>
  <si>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</si>
  <si>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</si>
  <si>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</si>
  <si>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</si>
  <si>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</si>
  <si>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</si>
  <si>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</si>
  <si>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</si>
  <si>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</si>
  <si>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</si>
  <si>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</si>
  <si>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</si>
  <si>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</si>
  <si>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</si>
  <si>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</si>
  <si>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</si>
  <si>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</si>
  <si>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</si>
  <si>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</si>
  <si>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</si>
  <si>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</si>
  <si>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</si>
  <si>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</si>
  <si>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</si>
  <si>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</si>
  <si>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</si>
  <si>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</si>
  <si>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</si>
  <si>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</si>
  <si>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</si>
  <si>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</si>
  <si>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</si>
  <si>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</si>
  <si>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</si>
  <si>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</si>
  <si>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</si>
  <si>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</si>
  <si>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</si>
  <si>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</si>
  <si>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</si>
  <si>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</si>
  <si>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</si>
  <si>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</si>
  <si>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</si>
  <si>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</si>
  <si>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</si>
  <si>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</si>
  <si>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</si>
  <si>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</si>
  <si>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</si>
  <si>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</si>
  <si>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</si>
  <si>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</si>
  <si>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</si>
  <si>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</si>
  <si>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</si>
  <si>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</si>
  <si>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</si>
  <si>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</si>
  <si>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</si>
  <si>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</si>
  <si>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</si>
  <si>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</si>
  <si>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</si>
  <si>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</si>
  <si>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</si>
  <si>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</si>
  <si>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</si>
  <si>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</si>
  <si>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</si>
  <si>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</si>
  <si>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</si>
  <si>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</si>
  <si>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</si>
  <si>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</si>
  <si>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</si>
  <si>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</si>
  <si>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</si>
  <si>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</si>
  <si>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</si>
  <si>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</si>
  <si>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</si>
  <si>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</si>
  <si>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</si>
  <si>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</si>
  <si>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</si>
  <si>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</si>
  <si>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</si>
  <si>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</si>
  <si>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</si>
  <si>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</si>
  <si>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</si>
  <si>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</si>
  <si>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</si>
  <si>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</si>
  <si>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</si>
  <si>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</si>
  <si>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</si>
  <si>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</si>
  <si>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</si>
  <si>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</si>
  <si>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</si>
  <si>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</si>
  <si>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</si>
  <si>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</si>
  <si>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</si>
  <si>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</si>
  <si>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</si>
  <si>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</si>
  <si>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</si>
  <si>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</si>
  <si>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</si>
  <si>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</si>
  <si>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</si>
  <si>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</si>
  <si>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</si>
  <si>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</si>
  <si>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</si>
  <si>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</si>
  <si>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</si>
  <si>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</si>
  <si>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</si>
  <si>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</si>
  <si>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</si>
  <si>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</si>
  <si>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</si>
  <si>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</si>
  <si>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</si>
  <si>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</si>
  <si>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</si>
  <si>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</si>
  <si>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</si>
  <si>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</si>
  <si>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</si>
  <si>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</si>
  <si>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</si>
  <si>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</si>
  <si>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</si>
  <si>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</si>
  <si>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</si>
  <si>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</si>
  <si>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</si>
  <si>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</si>
  <si>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</si>
  <si>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</si>
  <si>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</si>
  <si>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</si>
  <si>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</si>
  <si>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</si>
  <si>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</si>
  <si>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</si>
  <si>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</si>
  <si>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</si>
  <si>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</si>
  <si>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</si>
  <si>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</si>
  <si>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</si>
  <si>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</si>
  <si>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</si>
  <si>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</si>
  <si>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</si>
  <si>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</si>
  <si>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</si>
  <si>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</si>
  <si>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</si>
  <si>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</si>
  <si>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</si>
  <si>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</si>
  <si>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</si>
  <si>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</si>
  <si>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</si>
  <si>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</si>
  <si>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</si>
  <si>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</si>
  <si>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</si>
  <si>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</si>
  <si>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</si>
  <si>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</si>
  <si>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</si>
  <si>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</si>
  <si>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</si>
  <si>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</si>
  <si>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</si>
  <si>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</si>
  <si>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</si>
  <si>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</si>
  <si>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</si>
  <si>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</si>
  <si>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</si>
  <si>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</si>
  <si>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</si>
  <si>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</si>
  <si>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</si>
  <si>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</si>
  <si>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</si>
  <si>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</si>
  <si>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</si>
  <si>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</si>
  <si>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</si>
  <si>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</si>
  <si>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</si>
  <si>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</si>
  <si>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</si>
  <si>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</si>
  <si>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</si>
  <si>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</si>
  <si>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</si>
  <si>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</si>
  <si>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</si>
  <si>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</si>
  <si>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</si>
  <si>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</si>
  <si>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</si>
  <si>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</si>
  <si>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</si>
  <si>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</si>
  <si>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</si>
  <si>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</si>
  <si>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</si>
  <si>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</si>
  <si>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</si>
  <si>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</si>
  <si>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</si>
  <si>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</si>
  <si>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</si>
  <si>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</si>
  <si>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</si>
  <si>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</si>
  <si>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</si>
  <si>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</si>
  <si>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</si>
  <si>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</si>
  <si>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</si>
  <si>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</si>
  <si>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</si>
  <si>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</si>
  <si>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</si>
  <si>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</si>
  <si>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</si>
  <si>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</si>
  <si>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</si>
  <si>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</si>
  <si>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</si>
  <si>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</si>
  <si>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</si>
  <si>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</si>
  <si>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</si>
  <si>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</si>
  <si>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</si>
  <si>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</si>
  <si>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</si>
  <si>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</si>
  <si>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</si>
  <si>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</si>
  <si>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</si>
  <si>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</si>
  <si>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</si>
  <si>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</si>
  <si>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</si>
  <si>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</si>
  <si>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</si>
  <si>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</si>
  <si>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</si>
  <si>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</si>
  <si>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</si>
  <si>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</si>
  <si>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</si>
  <si>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</si>
  <si>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</si>
  <si>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</si>
  <si>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</si>
  <si>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</si>
  <si>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</si>
  <si>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</si>
  <si>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</si>
  <si>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</si>
  <si>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</si>
  <si>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</si>
  <si>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</si>
  <si>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</si>
  <si>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</si>
  <si>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</si>
  <si>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</si>
  <si>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</si>
  <si>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</si>
  <si>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</si>
  <si>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</si>
  <si>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</si>
  <si>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</si>
  <si>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</si>
  <si>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</si>
  <si>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</si>
  <si>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</si>
  <si>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</si>
  <si>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</si>
  <si>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</si>
  <si>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</si>
  <si>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</si>
  <si>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</si>
  <si>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</si>
  <si>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</si>
  <si>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</si>
  <si>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</si>
  <si>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</si>
  <si>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</si>
  <si>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</si>
  <si>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</si>
  <si>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</si>
  <si>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</si>
  <si>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</si>
  <si>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</si>
  <si>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</si>
  <si>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</si>
  <si>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</si>
  <si>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</si>
  <si>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</si>
  <si>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</si>
  <si>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</si>
  <si>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</si>
  <si>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</si>
  <si>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</si>
  <si>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</si>
  <si>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</si>
  <si>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</si>
  <si>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</si>
  <si>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</si>
  <si>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</si>
  <si>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</si>
  <si>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</si>
  <si>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</si>
  <si>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</si>
  <si>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</si>
  <si>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</si>
  <si>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</si>
  <si>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</si>
  <si>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</si>
  <si>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</si>
  <si>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</si>
  <si>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</si>
  <si>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</si>
  <si>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</si>
  <si>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</si>
  <si>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</si>
  <si>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</si>
  <si>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</si>
  <si>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</si>
  <si>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</si>
  <si>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</si>
  <si>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</si>
  <si>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</si>
  <si>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</si>
  <si>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</si>
  <si>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</si>
  <si>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</si>
  <si>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</si>
  <si>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</si>
  <si>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</si>
  <si>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</si>
  <si>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</si>
  <si>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</si>
  <si>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</si>
  <si>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</si>
  <si>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</si>
  <si>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</si>
  <si>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</si>
  <si>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</si>
  <si>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</si>
  <si>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</si>
  <si>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</si>
  <si>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</si>
  <si>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</si>
  <si>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</si>
  <si>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</si>
  <si>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</si>
  <si>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</si>
  <si>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</si>
  <si>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</si>
  <si>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</si>
  <si>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</si>
  <si>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</si>
  <si>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</si>
  <si>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</si>
  <si>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</si>
  <si>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</si>
  <si>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</si>
  <si>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</si>
  <si>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</si>
  <si>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</si>
  <si>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</si>
  <si>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</si>
  <si>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</si>
  <si>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</si>
  <si>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</si>
  <si>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</si>
  <si>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</si>
  <si>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</si>
  <si>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</si>
  <si>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</si>
  <si>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</si>
  <si>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</si>
  <si>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</si>
  <si>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</si>
  <si>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</si>
  <si>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</si>
  <si>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</si>
  <si>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</si>
  <si>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</si>
  <si>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</si>
  <si>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</si>
  <si>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</si>
  <si>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</si>
  <si>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</si>
  <si>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</si>
  <si>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</si>
  <si>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</si>
  <si>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</si>
  <si>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</si>
  <si>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</si>
  <si>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</si>
  <si>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</si>
  <si>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</si>
  <si>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</si>
  <si>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</si>
  <si>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</si>
  <si>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</si>
  <si>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</si>
  <si>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</si>
  <si>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</si>
  <si>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</si>
  <si>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</si>
  <si>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</si>
  <si>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</si>
  <si>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</si>
  <si>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</si>
  <si>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</si>
  <si>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</si>
  <si>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</si>
  <si>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</si>
  <si>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</si>
  <si>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</si>
  <si>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</si>
  <si>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</si>
  <si>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</si>
  <si>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</si>
  <si>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</si>
  <si>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</si>
  <si>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</si>
  <si>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</si>
  <si>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</si>
  <si>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</si>
  <si>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</si>
  <si>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</si>
  <si>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</si>
  <si>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</si>
  <si>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</si>
  <si>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</si>
  <si>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</si>
  <si>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</si>
  <si>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</si>
  <si>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</si>
  <si>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</si>
  <si>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</si>
  <si>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</si>
  <si>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</si>
  <si>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</si>
  <si>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</si>
  <si>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</si>
  <si>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</si>
  <si>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</si>
  <si>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</si>
  <si>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</si>
  <si>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</si>
  <si>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</si>
  <si>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</si>
  <si>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</si>
  <si>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</si>
  <si>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</si>
  <si>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</si>
  <si>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</si>
  <si>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</si>
  <si>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</si>
  <si>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</si>
  <si>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</si>
  <si>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</si>
  <si>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</si>
  <si>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</si>
  <si>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</si>
  <si>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</si>
  <si>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</si>
  <si>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</si>
  <si>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</si>
  <si>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</si>
  <si>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</si>
  <si>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</si>
  <si>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</si>
  <si>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</si>
  <si>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</si>
  <si>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</si>
  <si>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</si>
  <si>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</si>
  <si>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</si>
  <si>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</si>
  <si>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</si>
  <si>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</si>
  <si>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</si>
  <si>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</si>
  <si>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</si>
  <si>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</si>
  <si>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</si>
  <si>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</si>
  <si>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</si>
  <si>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</si>
  <si>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</si>
  <si>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</si>
  <si>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</si>
  <si>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</si>
  <si>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</si>
  <si>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</si>
  <si>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</si>
  <si>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</si>
  <si>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</si>
  <si>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</si>
  <si>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</si>
  <si>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</si>
  <si>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</si>
  <si>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</si>
  <si>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</si>
  <si>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</si>
  <si>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</si>
  <si>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</si>
  <si>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</si>
  <si>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</si>
  <si>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</si>
  <si>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</si>
  <si>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</si>
  <si>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</si>
  <si>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</si>
  <si>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</si>
  <si>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</si>
  <si>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</si>
  <si>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</si>
  <si>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</si>
  <si>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</si>
  <si>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</si>
  <si>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</si>
  <si>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</si>
  <si>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</si>
  <si>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</si>
  <si>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</si>
  <si>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</si>
  <si>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</si>
  <si>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</si>
  <si>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</si>
  <si>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</si>
  <si>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</si>
  <si>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</si>
  <si>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</si>
  <si>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</si>
  <si>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</si>
  <si>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</si>
  <si>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</si>
  <si>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</si>
  <si>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</si>
  <si>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</si>
  <si>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</si>
  <si>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</si>
  <si>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</si>
  <si>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</si>
  <si>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</si>
  <si>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</si>
  <si>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</si>
  <si>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</si>
  <si>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</si>
  <si>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</si>
  <si>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</si>
  <si>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</si>
  <si>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</si>
  <si>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</si>
  <si>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</si>
  <si>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</si>
  <si>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</si>
  <si>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</si>
  <si>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</si>
  <si>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</si>
  <si>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</si>
  <si>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</si>
  <si>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</si>
  <si>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</si>
  <si>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</si>
  <si>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</si>
  <si>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</si>
  <si>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</si>
  <si>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</si>
  <si>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</si>
  <si>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</si>
  <si>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</si>
  <si>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</si>
  <si>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</si>
  <si>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</si>
  <si>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</si>
  <si>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</si>
  <si>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</si>
  <si>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</si>
  <si>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</si>
  <si>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</si>
  <si>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</si>
  <si>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</si>
  <si>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</si>
  <si>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</si>
  <si>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</si>
  <si>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</si>
  <si>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</si>
  <si>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</si>
  <si>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</si>
  <si>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</si>
  <si>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</si>
  <si>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</si>
  <si>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</si>
  <si>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</si>
  <si>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</si>
  <si>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</si>
  <si>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</si>
  <si>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</si>
  <si>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</si>
  <si>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</si>
  <si>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</si>
  <si>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</si>
  <si>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</si>
  <si>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</si>
  <si>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</si>
  <si>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</si>
  <si>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</si>
  <si>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</si>
  <si>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</si>
  <si>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</si>
  <si>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</si>
  <si>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</si>
  <si>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</si>
  <si>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</si>
  <si>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</si>
  <si>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</si>
  <si>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</si>
  <si>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</si>
  <si>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</si>
  <si>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</si>
  <si>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</si>
  <si>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</si>
  <si>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</si>
  <si>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</si>
  <si>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</si>
  <si>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</si>
  <si>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</si>
  <si>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</si>
  <si>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</si>
  <si>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</si>
  <si>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</si>
  <si>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</si>
  <si>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</si>
  <si>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</si>
  <si>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</si>
  <si>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</si>
  <si>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</si>
  <si>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</si>
  <si>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</si>
  <si>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</si>
  <si>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</si>
  <si>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</si>
  <si>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</si>
  <si>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</si>
  <si>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</si>
  <si>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</si>
  <si>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</si>
  <si>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</si>
  <si>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</si>
  <si>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</si>
  <si>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</si>
  <si>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</si>
  <si>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</si>
  <si>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</si>
  <si>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</si>
  <si>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</si>
  <si>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</si>
  <si>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</si>
  <si>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</si>
  <si>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</si>
  <si>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</si>
  <si>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</si>
  <si>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</si>
  <si>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</si>
  <si>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</si>
  <si>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</si>
  <si>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</si>
  <si>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</si>
  <si>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</si>
  <si>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</si>
  <si>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</si>
  <si>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</si>
  <si>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</si>
  <si>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</si>
  <si>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</si>
  <si>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</si>
  <si>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</si>
  <si>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</si>
  <si>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</si>
  <si>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</si>
  <si>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</si>
  <si>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</si>
  <si>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</si>
  <si>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</si>
  <si>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</si>
  <si>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</si>
  <si>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</si>
  <si>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</si>
  <si>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</si>
  <si>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</si>
  <si>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</si>
  <si>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</si>
  <si>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</si>
  <si>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</si>
  <si>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</si>
  <si>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</si>
  <si>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</si>
  <si>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</si>
  <si>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</si>
  <si>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</si>
  <si>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</si>
  <si>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</si>
  <si>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</si>
  <si>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</si>
  <si>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</si>
  <si>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</si>
  <si>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</si>
  <si>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</si>
  <si>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</si>
  <si>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</si>
  <si>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</si>
  <si>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</si>
  <si>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</si>
  <si>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</si>
  <si>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</si>
  <si>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</si>
  <si>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</si>
  <si>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</si>
  <si>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</si>
  <si>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</si>
  <si>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</si>
  <si>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</si>
  <si>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</si>
  <si>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</si>
  <si>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</si>
  <si>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</si>
  <si>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</si>
  <si>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</si>
  <si>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</si>
  <si>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</si>
  <si>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</si>
  <si>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</si>
  <si>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</si>
  <si>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</si>
  <si>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</si>
  <si>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</si>
  <si>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</si>
  <si>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</si>
  <si>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</si>
  <si>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</si>
  <si>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</si>
  <si>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</si>
  <si>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</si>
  <si>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</si>
  <si>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</si>
  <si>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</si>
  <si>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</si>
  <si>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</si>
  <si>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</si>
  <si>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</si>
  <si>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</si>
  <si>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</si>
  <si>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</si>
  <si>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</si>
  <si>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</si>
  <si>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</si>
  <si>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</si>
  <si>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</si>
  <si>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</si>
  <si>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</si>
  <si>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</si>
  <si>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</si>
  <si>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</si>
  <si>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</si>
  <si>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</si>
  <si>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</si>
  <si>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</si>
  <si>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</si>
  <si>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</si>
  <si>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</si>
  <si>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</si>
  <si>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</si>
  <si>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</si>
  <si>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</si>
  <si>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</si>
  <si>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</si>
  <si>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</si>
  <si>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</si>
  <si>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</si>
  <si>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</si>
  <si>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</si>
  <si>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</si>
  <si>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</si>
  <si>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</si>
  <si>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</si>
  <si>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</si>
  <si>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</si>
  <si>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</si>
  <si>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</si>
  <si>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</si>
  <si>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</si>
  <si>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</si>
  <si>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</si>
  <si>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</si>
  <si>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</si>
  <si>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</si>
  <si>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</si>
  <si>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</si>
  <si>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</si>
  <si>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</si>
  <si>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</si>
  <si>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</si>
  <si>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</si>
  <si>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</si>
  <si>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</si>
  <si>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</si>
  <si>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</si>
  <si>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</si>
  <si>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</si>
  <si>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</si>
  <si>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</si>
  <si>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</si>
  <si>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</si>
  <si>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</si>
  <si>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</si>
  <si>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</si>
  <si>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</si>
  <si>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</si>
  <si>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</si>
  <si>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</si>
  <si>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</si>
  <si>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</si>
  <si>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</si>
  <si>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</si>
  <si>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</si>
  <si>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</si>
  <si>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</si>
  <si>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</si>
  <si>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</si>
  <si>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</si>
  <si>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</si>
  <si>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</si>
  <si>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</si>
  <si>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</si>
  <si>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</si>
  <si>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</si>
  <si>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</si>
  <si>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</si>
  <si>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</si>
  <si>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</si>
  <si>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</si>
  <si>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</si>
  <si>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</si>
  <si>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</si>
  <si>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</si>
  <si>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</si>
  <si>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</si>
  <si>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</si>
  <si>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</si>
  <si>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</si>
  <si>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</si>
  <si>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</si>
  <si>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</si>
  <si>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</si>
  <si>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</si>
  <si>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</si>
  <si>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</si>
  <si>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</si>
  <si>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</si>
  <si>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</si>
  <si>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</si>
  <si>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</si>
  <si>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</si>
  <si>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</si>
  <si>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</si>
  <si>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</si>
  <si>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</si>
  <si>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</si>
  <si>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</si>
  <si>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</si>
  <si>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</si>
  <si>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</si>
  <si>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</si>
  <si>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</si>
  <si>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</si>
  <si>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</si>
  <si>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</si>
  <si>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</si>
  <si>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</si>
  <si>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</si>
  <si>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</si>
  <si>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</si>
  <si>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</si>
  <si>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</si>
  <si>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</si>
  <si>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</si>
  <si>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</si>
  <si>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</si>
  <si>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</si>
  <si>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</si>
  <si>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</si>
  <si>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</si>
  <si>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</si>
  <si>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</si>
  <si>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</si>
  <si>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</si>
  <si>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</si>
  <si>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</si>
  <si>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</si>
  <si>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</si>
  <si>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</si>
  <si>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</si>
  <si>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</si>
  <si>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</si>
  <si>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</si>
  <si>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</si>
  <si>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</si>
  <si>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</si>
  <si>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</si>
  <si>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</si>
  <si>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</si>
  <si>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</si>
  <si>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</si>
  <si>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</si>
  <si>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</si>
  <si>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</si>
  <si>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</si>
  <si>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</si>
  <si>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</si>
  <si>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</si>
  <si>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</si>
  <si>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</si>
  <si>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</si>
  <si>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</si>
  <si>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</si>
  <si>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</si>
  <si>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</si>
  <si>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</si>
  <si>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</si>
  <si>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</si>
  <si>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</si>
  <si>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</si>
  <si>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</si>
  <si>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</si>
  <si>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</si>
  <si>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</si>
  <si>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</si>
  <si>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</si>
  <si>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</si>
  <si>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</si>
  <si>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</si>
  <si>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</si>
  <si>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</si>
  <si>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</si>
  <si>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</si>
  <si>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</si>
  <si>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</si>
  <si>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</si>
  <si>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</si>
  <si>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</si>
  <si>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</si>
  <si>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</si>
  <si>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</si>
  <si>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</si>
  <si>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</si>
  <si>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</si>
  <si>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</si>
  <si>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</si>
  <si>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</si>
  <si>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</si>
  <si>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</si>
  <si>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</si>
  <si>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</si>
  <si>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</si>
  <si>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</si>
  <si>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</si>
  <si>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</si>
  <si>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</si>
  <si>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</si>
  <si>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</si>
  <si>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</si>
  <si>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</si>
  <si>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</si>
  <si>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</si>
  <si>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</si>
  <si>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</si>
  <si>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</si>
  <si>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</si>
  <si>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</si>
  <si>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</si>
  <si>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</si>
  <si>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</si>
  <si>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</si>
  <si>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</si>
  <si>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</si>
  <si>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</si>
  <si>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</si>
  <si>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</si>
  <si>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</si>
  <si>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</si>
  <si>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</si>
  <si>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</si>
  <si>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</si>
  <si>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</si>
  <si>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</si>
  <si>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</si>
  <si>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</si>
  <si>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</si>
  <si>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</si>
  <si>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</si>
  <si>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</si>
  <si>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</si>
  <si>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</si>
  <si>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</si>
  <si>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</si>
  <si>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</si>
  <si>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</si>
  <si>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</si>
  <si>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</si>
  <si>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</si>
  <si>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</si>
  <si>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</si>
  <si>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</si>
  <si>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</si>
  <si>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</si>
  <si>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</si>
  <si>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</si>
  <si>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</si>
  <si>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</si>
  <si>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</si>
  <si>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</si>
  <si>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</si>
  <si>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</si>
  <si>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</si>
  <si>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</si>
  <si>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</si>
  <si>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</si>
  <si>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</si>
  <si>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</si>
  <si>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</si>
  <si>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</si>
  <si>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</si>
  <si>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</si>
  <si>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</si>
  <si>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</si>
  <si>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</si>
  <si>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</si>
  <si>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</si>
  <si>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</si>
  <si>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</si>
  <si>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</si>
  <si>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</si>
  <si>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</si>
  <si>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</si>
  <si>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</si>
  <si>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</si>
  <si>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</si>
  <si>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</si>
  <si>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</si>
  <si>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</si>
  <si>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</si>
  <si>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</si>
  <si>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</si>
  <si>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</si>
  <si>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</si>
  <si>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</si>
  <si>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</si>
  <si>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</si>
  <si>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</si>
  <si>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</si>
  <si>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</si>
  <si>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</si>
  <si>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</si>
  <si>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</si>
  <si>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</si>
  <si>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</si>
  <si>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</si>
  <si>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</si>
  <si>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</si>
  <si>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</si>
  <si>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</si>
  <si>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</si>
  <si>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</si>
  <si>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</si>
  <si>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</si>
  <si>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</si>
  <si>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</si>
  <si>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</si>
  <si>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</si>
  <si>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</si>
  <si>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</si>
  <si>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</si>
  <si>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</si>
  <si>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</si>
  <si>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</si>
  <si>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</si>
  <si>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</si>
  <si>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</si>
  <si>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</si>
  <si>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</si>
  <si>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</si>
  <si>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</si>
  <si>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</si>
  <si>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</si>
  <si>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PCM-20251030-00000417</t>
  </si>
  <si>
    <t>Emergency</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</si>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</sst>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1" totalsRowShown="0" headerRowDxfId="15" dataDxfId="14" headerRowBorderDxfId="12" tableBorderDxfId="13">
  <autoFilter ref="A1:L6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K11" sqref="K10:K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297.34822337963124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0.72928819444496185</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45960.296649305557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45960.296649305557</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45960.296649305557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45960.296649305557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45960.296649305557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45960.296649305557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45960.296649305557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45960.296649305557</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45960.296649305557</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45960.296649305557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45960.296649305557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45960.296649305557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45960.296649305557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45960.296649305557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45960.296649305557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45960.296649305557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45960.296649305557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45960.296649305557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45960.296649305557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45960.296649305557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45960.296649305557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45960.296649305557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45960.296649305557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45960.296649305557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45960.296649305557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45960.296649305557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45960.296649305557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45960.296649305557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45960.296649305557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45960.296649305557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45960.296649305557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45960.296649305557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45960.296649305557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45960.296649305557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45960.296649305557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45960.296649305557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45960.296649305557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45960.296649305557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45960.296649305557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45960.296649305557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45960.296649305557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45960.296649305557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45960.296649305557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45960.296649305557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45960.296649305557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45960.296649305557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45960.296649305557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45960.296649305557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45960.296649305557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45960.296649305557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45960.296649305557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45960.296649305557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45960.296649305557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45960.296649305557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45960.296649305557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45960.296649305557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45960.296649305557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45960.296649305557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45960.296649305557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45960.296649305557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45960.296649305557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45960.296649305557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45960.296649305557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45960.296649305557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45960.296649305557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45960.296649305557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45960.296649305557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45960.296649305557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45960.296649305557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45960.296649305557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45960.296649305557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45960.296649305557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45960.296649305557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45960.296649305557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45960.296649305557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45960.296649305557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45960.296649305557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45960.296649305557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45960.296649305557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45960.296649305557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45960.296649305557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45960.296649305557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45960.296649305557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45960.296649305557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45960.296649305557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45960.296649305557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45960.296649305557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45960.296649305557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45960.296649305557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45960.296649305557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45960.296649305557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45960.296649305557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45960.296649305557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45960.296649305557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45960.296649305557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45960.296649305557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45960.296649305557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45960.296649305557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45960.296649305557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45960.296649305557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45960.296649305557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45960.296649305557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45960.296649305557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45960.296649305557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45960.296649305557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45960.296649305557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45960.296649305557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45960.296649305557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45960.296649305557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45960.296649305557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45960.296649305557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45960.296649305557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45960.296649305557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45960.296649305557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45960.296649305557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45960.296649305557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45960.296649305557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45960.296649305557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45960.296649305557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45960.296649305557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45960.296649305557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45960.296649305557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45960.296649305557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45960.296649305557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45960.296649305557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45960.296649305557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45960.296649305557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45960.296649305557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45960.296649305557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45960.296649305557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45960.296649305557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45960.296649305557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45960.296649305557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45960.296649305557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45960.296649305557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45960.296649305557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45960.296649305557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45960.296649305557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45960.296649305557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45960.296649305557</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45960.296649305557</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135.2968113425959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1.5545659722265555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45960.296649305557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45960.296649305557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45960.296649305557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45960.296649305557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45960.296649305557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45960.296649305557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45960.296649305557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45960.296649305557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45960.296649305557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45960.296649305557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45960.296649305557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45960.296649305557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45960.296649305557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45960.296649305557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45960.296649305557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45960.296649305557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45960.296649305557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45960.296649305557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45960.296649305557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45960.296649305557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45960.296649305557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45960.296649305557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45960.296649305557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45960.296649305557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45960.296649305557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45960.296649305557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45960.296649305557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45960.296649305557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45960.296649305557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45960.296649305557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45960.296649305557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45960.296649305557</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45960.296649305557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45960.296649305557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45960.296649305557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45960.296649305557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45960.296649305557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45960.296649305557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45960.296649305557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45960.296649305557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45960.296649305557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45960.296649305557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45960.296649305557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45960.296649305557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45960.296649305557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45960.296649305557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45960.296649305557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45960.296649305557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45960.296649305557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45960.296649305557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45960.296649305557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45960.296649305557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45960.296649305557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45960.296649305557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45960.296649305557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45960.296649305557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45960.296649305557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45960.296649305557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45960.296649305557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45960.296649305557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45960.296649305557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45960.296649305557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45960.296649305557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45960.296649305557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45960.296649305557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45960.296649305557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45960.296649305557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45960.296649305557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45960.296649305557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45960.296649305557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45960.296649305557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45960.296649305557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45960.296649305557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45960.296649305557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45960.296649305557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45960.296649305557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45960.296649305557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45960.296649305557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45960.296649305557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45960.296649305557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45960.296649305557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45960.296649305557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45960.296649305557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45960.296649305557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45960.296649305557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45960.296649305557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45960.296649305557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45960.296649305557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45960.296649305557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45960.296649305557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45960.296649305557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45960.296649305557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45960.296649305557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45960.296649305557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45960.296649305557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45960.296649305557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45960.296649305557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45960.296649305557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45960.296649305557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45960.296649305557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45960.296649305557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45960.296649305557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45960.296649305557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45960.296649305557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45960.296649305557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45960.296649305557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45960.296649305557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45960.296649305557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45960.296649305557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45960.296649305557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45960.296649305557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45960.296649305557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45960.296649305557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45960.296649305557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45960.296649305557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45960.296649305557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45960.296649305557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45960.296649305557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45960.296649305557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45960.296649305557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45960.296649305557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45960.296649305557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45960.296649305557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45960.296649305557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45960.296649305557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45960.296649305557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45960.296649305557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45960.296649305557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45960.296649305557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45960.296649305557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45960.296649305557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45960.296649305557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45960.296649305557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45960.296649305557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45960.296649305557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45960.296649305557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45960.296649305557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45960.296649305557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45960.296649305557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45960.296649305557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45960.296649305557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45960.296649305557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45960.296649305557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45960.296649305557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45960.296649305557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45960.296649305557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45960.296649305557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45960.296649305557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45960.296649305557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45960.296649305557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45960.296649305557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45960.296649305557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45960.296649305557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45960.296649305557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45960.296649305557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45960.296649305557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45960.296649305557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45960.296649305557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45960.296649305557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45960.296649305557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45960.296649305557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45960.296649305557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45960.296649305557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45960.296649305557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45960.296649305557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45960.296649305557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45960.296649305557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45960.296649305557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45960.296649305557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45960.296649305557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45960.296649305557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45960.296649305557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45960.296649305557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45960.296649305557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45960.296649305557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45960.296649305557</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45960.296649305557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45960.296649305557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45960.296649305557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45960.296649305557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45960.296649305557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45960.296649305557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45960.296649305557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45960.296649305557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45960.296649305557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45960.296649305557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45960.296649305557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45960.296649305557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45960.296649305557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45960.296649305557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45960.296649305557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45960.296649305557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45960.296649305557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45960.296649305557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45960.296649305557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45960.296649305557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45960.296649305557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45960.296649305557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45960.296649305557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45960.296649305557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45960.296649305557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45960.296649305557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45960.296649305557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45960.296649305557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45960.296649305557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45960.296649305557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45960.296649305557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45960.296649305557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45960.296649305557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45960.296649305557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45960.296649305557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45960.296649305557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45960.296649305557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45960.296649305557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45960.296649305557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45960.296649305557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45960.296649305557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45960.296649305557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45960.296649305557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45960.296649305557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45960.296649305557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45960.296649305557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45960.296649305557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45960.296649305557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45960.296649305557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45960.296649305557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45960.296649305557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45960.296649305557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45960.296649305557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45960.296649305557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45960.296649305557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45960.296649305557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45960.296649305557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45960.296649305557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45960.296649305557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45960.296649305557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45960.296649305557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45960.296649305557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45960.296649305557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45960.296649305557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45960.296649305557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45960.296649305557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45960.296649305557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45960.296649305557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45960.296649305557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45960.296649305557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45960.296649305557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45960.296649305557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45960.296649305557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45960.296649305557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45960.296649305557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45960.296649305557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45960.296649305557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45960.296649305557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45960.296649305557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45960.296649305557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45960.296649305557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45960.296649305557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45960.296649305557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45960.296649305557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45960.296649305557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45960.296649305557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45960.296649305557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45960.296649305557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45960.296649305557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45960.296649305557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45960.296649305557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45960.296649305557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45960.296649305557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45960.296649305557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45960.296649305557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45960.296649305557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45960.296649305557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45960.296649305557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45960.296649305557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45960.296649305557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45960.296649305557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45960.296649305557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45960.296649305557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45960.296649305557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45960.296649305557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45960.296649305557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45960.296649305557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45960.296649305557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45960.296649305557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45960.296649305557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45960.296649305557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45960.296649305557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45960.296649305557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45960.296649305557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45960.296649305557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45960.296649305557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45960.296649305557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45960.296649305557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45960.296649305557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45960.296649305557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45960.296649305557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45960.296649305557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45960.296649305557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45960.296649305557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45960.296649305557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45960.296649305557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45960.296649305557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45960.296649305557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45960.296649305557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45960.296649305557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45960.296649305557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45960.296649305557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45960.296649305557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45960.296649305557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45960.296649305557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45960.296649305557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45960.296649305557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45960.296649305557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45960.296649305557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45960.296649305557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45960.296649305557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45960.296649305557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45960.296649305557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45960.296649305557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45960.296649305557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45960.296649305557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45960.296649305557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45960.296649305557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45960.296649305557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45960.296649305557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45960.296649305557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45960.296649305557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45960.296649305557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45960.296649305557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45960.296649305557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45960.296649305557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45960.296649305557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45960.296649305557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45960.296649305557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45960.296649305557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45960.296649305557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45960.296649305557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45960.296649305557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45960.296649305557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45960.296649305557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45960.296649305557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45960.296649305557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45960.296649305557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45960.296649305557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45960.296649305557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45960.296649305557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45960.296649305557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45960.296649305557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45960.296649305557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45960.296649305557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45960.296649305557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45960.296649305557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45960.296649305557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45960.296649305557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45960.296649305557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45960.296649305557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45960.296649305557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45960.296649305557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45960.296649305557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45960.296649305557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45960.296649305557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45960.296649305557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45960.296649305557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45960.296649305557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45960.296649305557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45960.296649305557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45960.296649305557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45960.296649305557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45960.296649305557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45960.296649305557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45960.296649305557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45960.296649305557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45960.296649305557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45960.296649305557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45960.296649305557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45960.296649305557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45960.296649305557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45960.296649305557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45960.296649305557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45960.296649305557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45960.296649305557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45960.296649305557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45960.296649305557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45960.296649305557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45960.296649305557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45960.296649305557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45960.296649305557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45960.296649305557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45960.296649305557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45960.296649305557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45960.296649305557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45960.296649305557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45960.296649305557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45960.296649305557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45960.296649305557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45960.296649305557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45960.296649305557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45960.296649305557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45960.296649305557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45960.296649305557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45960.296649305557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45960.296649305557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45960.296649305557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45960.296649305557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45960.296649305557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45960.296649305557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45960.296649305557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45960.296649305557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45960.296649305557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45960.296649305557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45960.296649305557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45960.296649305557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45960.296649305557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45960.296649305557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45960.296649305557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45960.296649305557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45960.296649305557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45960.296649305557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45960.296649305557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45960.296649305557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45960.296649305557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45960.296649305557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45960.296649305557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45960.296649305557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45960.296649305557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45960.296649305557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45960.296649305557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45960.296649305557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45960.296649305557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45960.296649305557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45960.296649305557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45960.296649305557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45960.296649305557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45960.296649305557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45960.296649305557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45960.296649305557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45960.296649305557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45960.296649305557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45960.296649305557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45960.296649305557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45960.296649305557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45960.296649305557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45960.296649305557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45960.296649305557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45960.296649305557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45960.296649305557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45960.296649305557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45960.296649305557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45960.296649305557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45960.296649305557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45960.296649305557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45960.296649305557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45960.296649305557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45960.296649305557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45960.296649305557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45960.296649305557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45960.296649305557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45960.296649305557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45960.296649305557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45960.296649305557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45960.296649305557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45960.296649305557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45960.296649305557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45960.296649305557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45960.296649305557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45960.296649305557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45960.296649305557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45960.296649305557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45960.296649305557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45960.296649305557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45960.296649305557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45960.296649305557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45960.296649305557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45960.296649305557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45960.296649305557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45960.296649305557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45960.296649305557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45960.296649305557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45960.296649305557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45960.296649305557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45960.296649305557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45960.296649305557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45960.296649305557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45960.296649305557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45960.296649305557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45960.296649305557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45960.296649305557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45960.296649305557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45960.296649305557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45960.296649305557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45960.296649305557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45960.296649305557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45960.296649305557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45960.296649305557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45960.296649305557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45960.296649305557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45960.296649305557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45960.296649305557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45960.296649305557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45960.296649305557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45960.296649305557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45960.296649305557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45960.296649305557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45960.296649305557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45960.296649305557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45960.296649305557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45960.296649305557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45960.296649305557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45960.296649305557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45960.296649305557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45960.296649305557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45960.296649305557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45960.296649305557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45960.296649305557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45960.296649305557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45960.296649305557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45960.296649305557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45960.296649305557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45960.296649305557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45960.296649305557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45960.296649305557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45960.296649305557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45960.296649305557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45960.296649305557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45960.296649305557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45960.296649305557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45960.296649305557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45960.296649305557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45960.296649305557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45960.296649305557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45960.296649305557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45960.296649305557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45960.296649305557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45960.296649305557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45960.296649305557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45960.296649305557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45960.296649305557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45960.296649305557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45960.296649305557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45960.296649305557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45960.296649305557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45960.296649305557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45960.296649305557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45960.296649305557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45960.296649305557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45960.296649305557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45960.296649305557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45960.296649305557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45960.296649305557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45960.296649305557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45960.296649305557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45960.296649305557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45960.296649305557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45960.296649305557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45960.296649305557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45960.296649305557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45960.296649305557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45960.296649305557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45960.296649305557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45960.296649305557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45960.296649305557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45960.296649305557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45960.296649305557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45960.296649305557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45960.296649305557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45960.296649305557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45960.296649305557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45960.296649305557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45960.296649305557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45960.296649305557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45960.296649305557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45960.296649305557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45960.296649305557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45960.296649305557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45960.296649305557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45960.296649305557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45960.296649305557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45960.296649305557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45960.296649305557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45960.296649305557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45960.296649305557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45960.296649305557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45960.296649305557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45960.296649305557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45960.296649305557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45960.296649305557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45960.296649305557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45960.296649305557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45960.296649305557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45960.296649305557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45960.296649305557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45960.296649305557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45960.296649305557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45960.296649305557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45960.296649305557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45960.296649305557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45960.296649305557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45960.296649305557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45960.296649305557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45960.296649305557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45960.296649305557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45960.296649305557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45960.296649305557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45960.296649305557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45960.296649305557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45960.296649305557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45960.296649305557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45960.296649305557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45960.296649305557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45960.296649305557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45960.296649305557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45960.296649305557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45960.296649305557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45960.296649305557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45960.296649305557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45960.296649305557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45960.296649305557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45960.296649305557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45960.296649305557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45960.296649305557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45960.296649305557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45960.296649305557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45960.296649305557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45960.296649305557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45960.296649305557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45960.296649305557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45960.296649305557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45960.296649305557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45960.296649305557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45960.296649305557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45960.296649305557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45960.296649305557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45960.296649305557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45960.296649305557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45960.296649305557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45960.296649305557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45960.296649305557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45960.296649305557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45960.296649305557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45960.296649305557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45960.296649305557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45960.296649305557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45960.296649305557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45960.296649305557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45960.296649305557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45960.296649305557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45960.296649305557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45960.296649305557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45960.296649305557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45960.296649305557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45960.296649305557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45960.296649305557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45960.296649305557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45960.296649305557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45960.296649305557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45960.296649305557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45960.296649305557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45960.296649305557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45960.296649305557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45960.296649305557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45960.296649305557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45960.296649305557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45960.296649305557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45960.296649305557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45960.296649305557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45960.296649305557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45960.296649305557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45960.296649305557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45960.296649305557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45960.296649305557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45960.296649305557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45960.296649305557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45960.296649305557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45960.296649305557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45960.296649305557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45960.296649305557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45960.296649305557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45960.296649305557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45960.296649305557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45960.296649305557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45960.296649305557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45960.296649305557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45960.296649305557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45960.296649305557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45960.296649305557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45960.296649305557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45960.296649305557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45960.296649305557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45960.296649305557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45960.296649305557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45960.296649305557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45960.296649305557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45960.296649305557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45960.296649305557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45960.296649305557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45960.296649305557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45960.296649305557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45960.296649305557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45960.296649305557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45960.296649305557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45960.296649305557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45960.296649305557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45960.296649305557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45960.296649305557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45960.296649305557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45960.296649305557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45960.296649305557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45960.296649305557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45960.296649305557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45960.296649305557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45960.296649305557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45960.296649305557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45960.296649305557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45960.296649305557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45960.296649305557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45960.296649305557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45960.296649305557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45960.296649305557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45960.296649305557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45960.296649305557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45960.296649305557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45960.296649305557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45960.296649305557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45960.296649305557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45960.296649305557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45960.296649305557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45960.296649305557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45960.296649305557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45960.296649305557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45960.296649305557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45960.296649305557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45960.296649305557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45960.296649305557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45960.296649305557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45960.296649305557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45960.296649305557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45960.296649305557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45960.296649305557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45960.296649305557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45960.296649305557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45960.296649305557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45960.296649305557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45960.296649305557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45960.296649305557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45960.296649305557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45960.296649305557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45960.296649305557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45960.296649305557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45960.296649305557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45960.296649305557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45960.296649305557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45960.296649305557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45960.296649305557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45960.296649305557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45960.296649305557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45960.296649305557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45960.296649305557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45960.296649305557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45960.296649305557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45960.296649305557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45960.296649305557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45960.296649305557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45960.296649305557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45960.296649305557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45960.296649305557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45960.296649305557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45960.296649305557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45960.296649305557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45960.296649305557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45960.296649305557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45960.296649305557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45960.296649305557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45960.296649305557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45960.296649305557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45960.296649305557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45960.296649305557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45960.296649305557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45960.296649305557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45960.296649305557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45960.296649305557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45960.296649305557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45960.296649305557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45960.296649305557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45960.296649305557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45960.296649305557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45960.296649305557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45960.296649305557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45960.296649305557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45960.296649305557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45960.296649305557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45960.296649305557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45960.296649305557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45960.296649305557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45960.296649305557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45960.296649305557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45960.296649305557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45960.296649305557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45960.296649305557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45960.296649305557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45960.296649305557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45960.296649305557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45960.296649305557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45960.296649305557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45960.296649305557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45960.296649305557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45960.296649305557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45960.296649305557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45960.296649305557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45960.296649305557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45960.296649305557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45960.296649305557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45960.296649305557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45960.296649305557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45960.296649305557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45960.296649305557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45960.296649305557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45960.296649305557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45960.296649305557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45960.296649305557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45960.296649305557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45960.296649305557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45960.296649305557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45960.296649305557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45960.296649305557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45960.296649305557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45960.296649305557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45960.296649305557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45960.296649305557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45960.296649305557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45960.296649305557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45960.296649305557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45960.296649305557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45960.296649305557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45960.296649305557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45960.296649305557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45960.296649305557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45960.296649305557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45960.296649305557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45960.296649305557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45960.296649305557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45960.296649305557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45960.296649305557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45960.296649305557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45960.296649305557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45960.296649305557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45960.296649305557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45960.296649305557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45960.296649305557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45960.296649305557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45960.296649305557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45960.296649305557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45960.296649305557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45960.296649305557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45960.296649305557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45960.296649305557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45960.296649305557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45960.296649305557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45960.296649305557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45960.296649305557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45960.296649305557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45960.296649305557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45960.296649305557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45960.296649305557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45960.296649305557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45960.296649305557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45960.296649305557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45960.296649305557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45960.296649305557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45960.296649305557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45960.296649305557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45960.296649305557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45960.296649305557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45960.296649305557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45960.296649305557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45960.296649305557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45960.296649305557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45960.296649305557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45960.296649305557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45960.296649305557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45960.296649305557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45960.296649305557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45960.296649305557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45960.296649305557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45960.296649305557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45960.296649305557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45960.296649305557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45960.296649305557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45960.296649305557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45960.296649305557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45960.296649305557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45960.296649305557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45960.296649305557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45960.296649305557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45960.296649305557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45960.296649305557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45960.296649305557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45960.296649305557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45960.296649305557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45960.296649305557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45960.296649305557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45960.296649305557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45960.296649305557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45960.296649305557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45960.296649305557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45960.296649305557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45960.296649305557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45960.296649305557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45960.296649305557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45960.296649305557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45960.296649305557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45960.296649305557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45960.296649305557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45960.296649305557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45960.296649305557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45960.296649305557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45960.296649305557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45960.296649305557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45960.296649305557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45960.296649305557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45960.296649305557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45960.296649305557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45960.296649305557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45960.296649305557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45960.296649305557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45960.296649305557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45960.296649305557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45960.296649305557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45960.296649305557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45960.296649305557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45960.296649305557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45960.296649305557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45960.296649305557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45960.296649305557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45960.296649305557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45960.296649305557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45960.296649305557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45960.296649305557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45960.296649305557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45960.296649305557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45960.296649305557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45960.296649305557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45960.296649305557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45960.296649305557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45960.296649305557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45960.296649305557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45960.296649305557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45960.296649305557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45960.296649305557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45960.296649305557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45960.296649305557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45960.296649305557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45960.296649305557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45960.296649305557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45960.296649305557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45960.296649305557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45960.296649305557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45960.296649305557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45960.296649305557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45960.296649305557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45960.296649305557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45960.296649305557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45960.296649305557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45960.296649305557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45960.296649305557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45960.296649305557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45960.296649305557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45960.296649305557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45960.296649305557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45960.296649305557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45960.296649305557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45960.296649305557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45960.296649305557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45960.296649305557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45960.296649305557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45960.296649305557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45960.296649305557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45960.296649305557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45960.296649305557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45960.296649305557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45960.296649305557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45960.296649305557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45960.296649305557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45960.296649305557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45960.296649305557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45960.296649305557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45960.296649305557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45960.296649305557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45960.296649305557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45960.296649305557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45960.296649305557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45960.296649305557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45960.296649305557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45960.296649305557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45960.296649305557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45960.296649305557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45960.296649305557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45960.296649305557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45960.296649305557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45960.296649305557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45960.296649305557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45960.296649305557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45960.296649305557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45960.296649305557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45960.296649305557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45960.296649305557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45960.296649305557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45960.296649305557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45960.296649305557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45960.296649305557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45960.296649305557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45960.296649305557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45960.296649305557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45960.296649305557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45960.296649305557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45960.296649305557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45960.296649305557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45960.296649305557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45960.296649305557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45960.296649305557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45960.296649305557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45960.296649305557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45960.296649305557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45960.296649305557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45960.296649305557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45960.296649305557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45960.296649305557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45960.296649305557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45960.296649305557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45960.296649305557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45960.296649305557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45960.296649305557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45960.296649305557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45960.296649305557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45960.296649305557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45960.296649305557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45960.296649305557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45960.296649305557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45960.296649305557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45960.296649305557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45960.296649305557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45960.296649305557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45960.296649305557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45960.296649305557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45960.296649305557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45960.296649305557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45960.296649305557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45960.296649305557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45960.296649305557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45960.296649305557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45960.296649305557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45960.296649305557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45960.296649305557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45960.296649305557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45960.296649305557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45960.296649305557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45960.296649305557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45960.296649305557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45960.296649305557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45960.296649305557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45960.296649305557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45960.296649305557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45960.296649305557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45960.296649305557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45960.296649305557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45960.296649305557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45960.296649305557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45960.296649305557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45960.296649305557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45960.296649305557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45960.296649305557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45960.296649305557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45960.296649305557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45960.296649305557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45960.296649305557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45960.296649305557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45960.296649305557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45960.296649305557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45960.296649305557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45960.296649305557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45960.296649305557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45960.296649305557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45960.296649305557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45960.296649305557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45960.296649305557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45960.296649305557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45960.296649305557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45960.296649305557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45960.296649305557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45960.296649305557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45960.296649305557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45960.296649305557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45960.296649305557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45960.296649305557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45960.296649305557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45960.296649305557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45960.296649305557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45960.296649305557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45960.296649305557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45960.296649305557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45960.296649305557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45960.296649305557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45960.296649305557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45960.296649305557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45960.296649305557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45960.296649305557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45960.296649305557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45960.296649305557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45960.296649305557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45960.296649305557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45960.296649305557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45960.296649305557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45960.296649305557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45960.296649305557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45960.296649305557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45960.296649305557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45960.296649305557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45960.296649305557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45960.296649305557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45960.296649305557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45960.296649305557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45960.296649305557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45960.296649305557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45960.296649305557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45960.296649305557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45960.296649305557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45960.296649305557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45960.296649305557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45960.296649305557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45960.296649305557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45960.296649305557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45960.296649305557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45960.296649305557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45960.296649305557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45960.296649305557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45960.296649305557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45960.296649305557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45960.296649305557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45960.296649305557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45960.296649305557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45960.296649305557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45960.296649305557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45960.296649305557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45960.296649305557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45960.296649305557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45960.296649305557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45960.296649305557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45960.296649305557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45960.296649305557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45960.296649305557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45960.296649305557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45960.296649305557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45960.296649305557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45960.296649305557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45960.296649305557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45960.296649305557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45960.296649305557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45960.296649305557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45960.296649305557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45960.296649305557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45960.296649305557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45960.296649305557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45960.296649305557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45960.296649305557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45960.296649305557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45960.296649305557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45960.296649305557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45960.296649305557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45960.296649305557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45960.296649305557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45960.296649305557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45960.296649305557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45960.296649305557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45960.296649305557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45960.296649305557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45960.296649305557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45960.296649305557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45960.296649305557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45960.296649305557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45960.296649305557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45960.296649305557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45960.296649305557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45960.296649305557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45960.296649305557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45960.296649305557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45960.296649305557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45960.296649305557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45960.296649305557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45960.296649305557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45960.296649305557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45960.296649305557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45960.296649305557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45960.296649305557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45960.296649305557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45960.296649305557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45960.296649305557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45960.296649305557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45960.296649305557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45960.296649305557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45960.296649305557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45960.296649305557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45960.296649305557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45960.296649305557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45960.296649305557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45960.296649305557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45960.296649305557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45960.296649305557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45960.296649305557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45960.296649305557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45960.296649305557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45960.296649305557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45960.296649305557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45960.296649305557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45960.296649305557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45960.296649305557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45960.296649305557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45960.296649305557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45960.296649305557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45960.296649305557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45960.296649305557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45960.296649305557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45960.296649305557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45960.296649305557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45960.296649305557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45960.296649305557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45960.296649305557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45960.296649305557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45960.296649305557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45960.296649305557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45960.296649305557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45960.296649305557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45960.296649305557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45960.296649305557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45960.296649305557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45960.296649305557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45960.296649305557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45960.296649305557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45960.296649305557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45960.296649305557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45960.296649305557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45960.296649305557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45960.296649305557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45960.296649305557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45960.296649305557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45960.296649305557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45960.296649305557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45960.296649305557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45960.296649305557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45960.296649305557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45960.296649305557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45960.296649305557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45960.296649305557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45960.296649305557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45960.296649305557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45960.296649305557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45960.296649305557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45960.296649305557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45960.296649305557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45960.296649305557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45960.296649305557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45960.296649305557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45960.296649305557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45960.296649305557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45960.296649305557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45960.296649305557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45960.296649305557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45960.296649305557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45960.296649305557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45960.296649305557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45960.296649305557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45960.296649305557</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256.81593171296117</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0.30220486111647915</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45960.296649305557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45960.296649305557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45960.296649305557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45960.296649305557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45960.296649305557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45960.296649305557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45960.296649305557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45960.296649305557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45960.296649305557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45960.296649305557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45960.296649305557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45960.296649305557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45960.296649305557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45960.296649305557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45960.296649305557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45960.296649305557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45960.296649305557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45960.296649305557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45960.296649305557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45960.296649305557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45960.296649305557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45960.296649305557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45960.296649305557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45960.296649305557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45960.296649305557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45960.296649305557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45960.296649305557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45960.296649305557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45960.296649305557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45960.296649305557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45960.296649305557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45960.296649305557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45960.296649305557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45960.296649305557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45960.296649305557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45960.296649305557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45960.296649305557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45960.296649305557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45960.296649305557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45960.296649305557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45960.296649305557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45960.296649305557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45960.296649305557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45960.296649305557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45960.296649305557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45960.296649305557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45960.296649305557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45960.296649305557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45960.296649305557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45960.296649305557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45960.296649305557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45960.296649305557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45960.296649305557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45960.296649305557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45960.296649305557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45960.296649305557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45960.296649305557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45960.296649305557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45960.296649305557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45960.296649305557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45960.296649305557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45960.296649305557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45960.296649305557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45960.296649305557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45960.296649305557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45960.296649305557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45960.296649305557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45960.296649305557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45960.296649305557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45960.296649305557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45960.296649305557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45960.296649305557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45960.296649305557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45960.296649305557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45960.296649305557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45960.296649305557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45960.296649305557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45960.296649305557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45960.296649305557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45960.296649305557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45960.296649305557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45960.296649305557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45960.296649305557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45960.296649305557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45960.296649305557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45960.296649305557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45960.296649305557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45960.296649305557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45960.296649305557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45960.296649305557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45960.296649305557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45960.296649305557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45960.296649305557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45960.296649305557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45960.296649305557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45960.296649305557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45960.296649305557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45960.296649305557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45960.296649305557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45960.296649305557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45960.296649305557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45960.296649305557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45960.296649305557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45960.296649305557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45960.296649305557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45960.296649305557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45960.296649305557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45960.296649305557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45960.296649305557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45960.296649305557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45960.296649305557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45960.296649305557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45960.296649305557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45960.296649305557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45960.296649305557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45960.296649305557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45960.296649305557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45960.296649305557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45960.296649305557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45960.296649305557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45960.296649305557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45960.296649305557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45960.296649305557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45960.296649305557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45960.296649305557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45960.296649305557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45960.296649305557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45960.296649305557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45960.296649305557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45960.296649305557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45960.296649305557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45960.296649305557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45960.296649305557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45960.296649305557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45960.296649305557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45960.296649305557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45960.296649305557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45960.296649305557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45960.296649305557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45960.296649305557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45960.296649305557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45960.296649305557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45960.296649305557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45960.296649305557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45960.296649305557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45960.296649305557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45960.296649305557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45960.296649305557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45960.296649305557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45960.296649305557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45960.296649305557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45960.296649305557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45960.296649305557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45960.296649305557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45960.296649305557</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45960.296649305557</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68.464589120369055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34.10777199074073</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11.635538194444962</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45960.296649305557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45960.296649305557</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45960.296649305557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45960.296649305557</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45960.296649305557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45960.296649305557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45960.296649305557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45960.296649305557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45960.296649305557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45960.296649305557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45960.296649305557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45960.296649305557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45960.296649305557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45960.296649305557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45960.296649305557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45960.296649305557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45960.296649305557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45960.296649305557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45960.296649305557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45960.296649305557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45960.296649305557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45960.296649305557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45960.296649305557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45960.296649305557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45960.296649305557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45960.296649305557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45960.296649305557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45960.296649305557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45960.296649305557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45960.296649305557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45960.296649305557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45960.296649305557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45960.296649305557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45960.296649305557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45960.296649305557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45960.296649305557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45960.296649305557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45960.296649305557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45960.296649305557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45960.296649305557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45960.296649305557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45960.296649305557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45960.296649305557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45960.296649305557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45960.296649305557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45960.296649305557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45960.296649305557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45960.296649305557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45960.296649305557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45960.296649305557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45960.296649305557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45960.296649305557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45960.296649305557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45960.296649305557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45960.296649305557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45960.296649305557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45960.296649305557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45960.296649305557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45960.296649305557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45960.296649305557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45960.296649305557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45960.296649305557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45960.296649305557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45960.296649305557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45960.296649305557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45960.296649305557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45960.296649305557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45960.296649305557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45960.296649305557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45960.296649305557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45960.296649305557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45960.296649305557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45960.296649305557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45960.296649305557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45960.296649305557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45960.296649305557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45960.296649305557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45960.296649305557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45960.296649305557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45960.296649305557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45960.296649305557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45960.296649305557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45960.296649305557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45960.296649305557</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45960.296649305557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45960.296649305557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45960.296649305557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45960.296649305557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45960.296649305557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45960.296649305557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45960.296649305557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45960.296649305557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45960.296649305557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45960.296649305557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45960.296649305557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45960.296649305557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45960.296649305557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45960.296649305557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45960.296649305557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45960.296649305557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45960.296649305557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45960.296649305557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45960.296649305557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45960.296649305557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45960.296649305557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45960.296649305557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45960.296649305557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45960.296649305557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45960.296649305557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45960.296649305557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45960.296649305557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45960.296649305557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45960.296649305557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45960.296649305557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45960.296649305557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45960.296649305557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45960.296649305557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45960.296649305557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45960.296649305557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45960.296649305557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45960.296649305557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45960.296649305557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45960.296649305557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45960.296649305557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45960.296649305557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45960.296649305557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45960.296649305557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45960.296649305557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45960.296649305557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45960.296649305557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45960.296649305557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45960.296649305557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45960.296649305557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45960.296649305557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45960.296649305557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45960.296649305557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45960.296649305557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45960.296649305557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45960.296649305557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45960.296649305557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45960.296649305557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45960.296649305557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45960.296649305557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45960.296649305557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45960.296649305557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45960.296649305557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45960.296649305557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45960.296649305557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45960.296649305557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45960.296649305557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45960.296649305557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45960.296649305557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45960.296649305557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45960.296649305557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45960.296649305557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45960.296649305557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45960.296649305557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45960.296649305557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45960.296649305557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45960.296649305557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45960.296649305557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45960.296649305557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45960.296649305557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45960.296649305557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45960.296649305557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45960.296649305557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45960.296649305557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45960.296649305557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45960.296649305557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45960.296649305557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45960.296649305557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45960.296649305557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45960.296649305557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45960.296649305557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45960.296649305557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45960.296649305557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45960.296649305557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45960.296649305557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45960.296649305557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45960.296649305557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45960.296649305557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45960.296649305557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45960.296649305557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45960.296649305557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45960.296649305557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45960.296649305557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45960.296649305557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45960.296649305557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45960.296649305557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45960.296649305557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45960.296649305557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45960.296649305557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45960.296649305557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45960.296649305557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45960.296649305557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45960.296649305557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45960.296649305557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45960.296649305557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45960.296649305557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45960.296649305557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45960.296649305557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45960.296649305557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45960.296649305557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45960.296649305557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45960.296649305557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45960.296649305557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45960.296649305557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45960.296649305557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45960.296649305557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45960.296649305557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45960.296649305557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45960.296649305557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45960.296649305557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45960.296649305557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45960.296649305557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45960.296649305557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45960.296649305557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45960.296649305557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45960.296649305557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45960.296649305557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45960.296649305557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45960.296649305557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45960.296649305557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45960.296649305557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45960.296649305557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45960.296649305557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45960.296649305557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45960.296649305557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45960.296649305557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45960.296649305557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45960.296649305557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45960.296649305557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45960.296649305557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45960.296649305557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45960.296649305557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45960.296649305557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45960.296649305557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45960.296649305557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45960.296649305557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45960.296649305557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45960.296649305557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45960.296649305557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45960.296649305557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45960.296649305557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45960.296649305557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45960.296649305557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45960.296649305557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45960.296649305557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45960.296649305557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45960.296649305557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45960.296649305557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45960.296649305557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45960.296649305557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45960.296649305557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45960.296649305557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45960.296649305557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45960.296649305557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45960.296649305557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45960.296649305557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45960.296649305557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45960.296649305557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45960.296649305557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45960.296649305557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45960.296649305557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45960.296649305557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45960.296649305557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45960.296649305557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45960.296649305557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45960.296649305557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45960.296649305557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45960.296649305557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45960.296649305557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45960.296649305557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45960.296649305557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45960.296649305557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45960.296649305557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45960.296649305557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45960.296649305557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45960.296649305557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45960.296649305557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45960.296649305557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45960.296649305557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45960.296649305557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45960.296649305557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45960.296649305557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45960.296649305557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45960.296649305557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45960.296649305557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45960.296649305557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45960.296649305557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45960.296649305557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45960.296649305557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45960.296649305557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45960.296649305557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45960.296649305557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45960.296649305557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45960.296649305557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45960.296649305557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45960.296649305557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45960.296649305557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45960.296649305557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45960.296649305557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45960.296649305557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45960.296649305557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45960.296649305557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45960.296649305557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45960.296649305557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45960.296649305557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45960.296649305557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45960.296649305557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45960.296649305557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45960.296649305557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45960.296649305557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45960.296649305557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45960.296649305557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45960.296649305557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45960.296649305557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45960.296649305557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45960.296649305557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45960.296649305557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45960.296649305557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45960.296649305557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45960.296649305557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45960.296649305557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45960.296649305557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45960.296649305557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45960.296649305557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45960.296649305557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45960.296649305557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45960.296649305557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45960.296649305557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45960.296649305557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45960.296649305557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45960.296649305557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45960.296649305557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45960.296649305557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45960.296649305557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45960.296649305557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45960.296649305557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45960.296649305557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45960.296649305557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45960.296649305557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45960.296649305557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45960.296649305557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45960.296649305557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45960.296649305557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45960.296649305557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45960.296649305557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45960.296649305557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45960.296649305557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45960.296649305557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45960.296649305557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45960.296649305557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45960.296649305557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45960.296649305557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45960.296649305557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45960.296649305557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45960.296649305557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45960.296649305557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45960.296649305557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45960.296649305557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45960.296649305557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45960.296649305557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45960.296649305557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45960.296649305557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45960.296649305557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45960.296649305557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45960.296649305557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45960.296649305557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45960.296649305557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45960.296649305557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45960.296649305557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45960.296649305557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45960.296649305557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45960.296649305557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45960.296649305557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45960.296649305557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45960.296649305557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45960.296649305557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45960.296649305557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45960.296649305557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45960.296649305557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45960.296649305557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45960.296649305557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45960.296649305557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45960.296649305557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45960.296649305557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45960.296649305557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45960.296649305557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45960.296649305557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45960.296649305557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45960.296649305557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45960.296649305557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45960.296649305557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45960.296649305557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45960.296649305557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45960.296649305557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45960.296649305557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45960.296649305557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45960.296649305557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45960.296649305557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45960.296649305557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45960.296649305557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45960.296649305557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45960.296649305557</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1"/>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12</v>
      </c>
      <c r="D2" s="103" t="s">
        <v>35357</v>
      </c>
      <c r="E2" s="106" t="s">
        <v>39120</v>
      </c>
      <c r="F2" s="107">
        <v>45960.28806712963</v>
      </c>
      <c r="G2" s="77">
        <f ca="1">IFERROR(NOW()-F2,"-")</f>
        <v>8.5821759275859222E-3</v>
      </c>
      <c r="H2" s="107">
        <v>45960.280844907407</v>
      </c>
      <c r="I2" s="103" t="str">
        <f>IFERROR(VLOOKUP(D2,DB!A:F,6,0),"")</f>
        <v>SCECO</v>
      </c>
      <c r="J2" s="102" t="str">
        <f>IFERROR(VLOOKUP(D2,DB!A:G,7,0),"")</f>
        <v>Dead</v>
      </c>
      <c r="K2" s="108" t="s">
        <v>39121</v>
      </c>
      <c r="L2" s="109" t="str">
        <f>IFERROR(VLOOKUP(D2,DB!A:I,9,0),"")</f>
        <v>Latis</v>
      </c>
    </row>
    <row r="3" spans="1:16383" ht="31.5" customHeight="1">
      <c r="A3" s="104"/>
      <c r="B3" s="103" t="str">
        <f>IFERROR(VLOOKUP(D3,DB!A:K,11,0),"")</f>
        <v/>
      </c>
      <c r="C3" s="105"/>
      <c r="D3" s="103"/>
      <c r="E3" s="106"/>
      <c r="F3" s="107"/>
      <c r="G3" s="77">
        <f ca="1">IFERROR(NOW()-F3,"-")</f>
        <v>45960.296649305557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45960.296649305557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45960.296649305557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45960.296649305557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45960.296649305557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45960.296649305557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45960.296649305557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45960.296649305557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45960.296649305557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45960.296649305557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45960.296649305557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45960.296649305557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45960.296649305557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45960.296649305557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45960.296649305557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45960.296649305557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45960.296649305557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45960.296649305557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45960.296649305557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45960.296649305557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45960.296649305557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45960.296649305557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45960.296649305557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45960.296649305557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45960.296649305557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45960.296649305557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45960.296649305557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45960.296649305557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45960.296649305557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45960.296649305557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45960.296649305557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45960.296649305557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45960.296649305557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45960.296649305557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45960.296649305557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45960.296649305557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45960.296649305557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45960.296649305557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45960.296649305557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45960.296649305557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45960.296649305557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45960.296649305557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45960.296649305557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45960.296649305557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45960.296649305557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45960.296649305557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45960.296649305557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45960.296649305557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45960.296649305557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45960.296649305557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45960.296649305557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45960.296649305557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45960.296649305557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45960.296649305557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45960.296649305557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45960.296649305557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45960.296649305557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45960.296649305557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45960.296649305557</v>
      </c>
      <c r="H61" s="107"/>
      <c r="I61" s="103" t="str">
        <f>IFERROR(VLOOKUP(D61,DB!A:F,6,0),"")</f>
        <v/>
      </c>
      <c r="J61" s="102" t="str">
        <f>IFERROR(VLOOKUP(D61,DB!A:G,7,0),"")</f>
        <v/>
      </c>
      <c r="K61" s="108"/>
      <c r="L61" s="109" t="str">
        <f>IFERROR(VLOOKUP(D61,DB!A:I,9,0),"")</f>
        <v/>
      </c>
    </row>
  </sheetData>
  <dataValidations count="2">
    <dataValidation allowBlank="1" showInputMessage="1" showErrorMessage="1" sqref="E1" xr:uid="{380493DB-286A-4683-AF55-C78F04945A49}"/>
    <dataValidation type="list" allowBlank="1" showInputMessage="1" showErrorMessage="1" sqref="E2:E6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2025-10-30T04:08:35Z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