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61" documentId="120_S{2AC9BD13-BADA-5192-A53E-5A8FF88502F6}" xr6:coauthVersionLast="47" xr6:coauthVersionMax="47" xr10:uidLastSave="{2D1C380C-7126-40F0-AE56-2C4EDF5E28E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<sst xmlns="http://schemas.openxmlformats.org/spreadsheetml/2006/main" count="180284" uniqueCount="39124">
  <si>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</si>
  <si>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</si>
  <si>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</si>
  <si>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</si>
  <si>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</si>
  <si>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</si>
  <si>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</si>
  <si>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</si>
  <si>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</si>
  <si>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</si>
  <si>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</si>
  <si>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</si>
  <si>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</si>
  <si>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</si>
  <si>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</si>
  <si>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</si>
  <si>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</si>
  <si>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</si>
  <si>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</si>
  <si>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</si>
  <si>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</si>
  <si>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</si>
  <si>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</si>
  <si>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</si>
  <si>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</si>
  <si>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</si>
  <si>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</si>
  <si>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</si>
  <si>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</si>
  <si>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</si>
  <si>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</si>
  <si>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</si>
  <si>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</si>
  <si>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</si>
  <si>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</si>
  <si>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</si>
  <si>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</si>
  <si>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</si>
  <si>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</si>
  <si>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</si>
  <si>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</si>
  <si>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</si>
  <si>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</si>
  <si>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</si>
  <si>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</si>
  <si>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</si>
  <si>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</si>
  <si>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</si>
  <si>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</si>
  <si>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</si>
  <si>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</si>
  <si>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</si>
  <si>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</si>
  <si>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</si>
  <si>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</si>
  <si>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</si>
  <si>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</si>
  <si>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</si>
  <si>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</si>
  <si>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</si>
  <si>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</si>
  <si>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</si>
  <si>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</si>
  <si>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</si>
  <si>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</si>
  <si>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</si>
  <si>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</si>
  <si>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</si>
  <si>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</si>
  <si>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</si>
  <si>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</si>
  <si>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</si>
  <si>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</si>
  <si>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</si>
  <si>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</si>
  <si>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</si>
  <si>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</si>
  <si>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</si>
  <si>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</si>
  <si>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</si>
  <si>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</si>
  <si>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</si>
  <si>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</si>
  <si>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</si>
  <si>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</si>
  <si>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</si>
  <si>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</si>
  <si>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</si>
  <si>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</si>
  <si>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</si>
  <si>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</si>
  <si>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</si>
  <si>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</si>
  <si>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</si>
  <si>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</si>
  <si>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</si>
  <si>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</si>
  <si>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</si>
  <si>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</si>
  <si>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</si>
  <si>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</si>
  <si>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</si>
  <si>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</si>
  <si>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</si>
  <si>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</si>
  <si>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</si>
  <si>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</si>
  <si>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</si>
  <si>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</si>
  <si>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</si>
  <si>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</si>
  <si>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</si>
  <si>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</si>
  <si>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</si>
  <si>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</si>
  <si>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</si>
  <si>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</si>
  <si>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</si>
  <si>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</si>
  <si>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</si>
  <si>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</si>
  <si>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</si>
  <si>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</si>
  <si>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</si>
  <si>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</si>
  <si>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</si>
  <si>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</si>
  <si>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</si>
  <si>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</si>
  <si>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</si>
  <si>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</si>
  <si>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</si>
  <si>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</si>
  <si>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</si>
  <si>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</si>
  <si>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</si>
  <si>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</si>
  <si>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</si>
  <si>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</si>
  <si>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</si>
  <si>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</si>
  <si>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</si>
  <si>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</si>
  <si>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</si>
  <si>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</si>
  <si>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</si>
  <si>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</si>
  <si>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</si>
  <si>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</si>
  <si>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</si>
  <si>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</si>
  <si>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</si>
  <si>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</si>
  <si>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</si>
  <si>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</si>
  <si>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</si>
  <si>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</si>
  <si>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</si>
  <si>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</si>
  <si>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</si>
  <si>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</si>
  <si>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</si>
  <si>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</si>
  <si>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</si>
  <si>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</si>
  <si>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</si>
  <si>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</si>
  <si>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</si>
  <si>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</si>
  <si>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</si>
  <si>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</si>
  <si>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</si>
  <si>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</si>
  <si>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</si>
  <si>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</si>
  <si>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</si>
  <si>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</si>
  <si>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</si>
  <si>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</si>
  <si>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</si>
  <si>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</si>
  <si>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</si>
  <si>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</si>
  <si>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</si>
  <si>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</si>
  <si>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</si>
  <si>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</si>
  <si>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</si>
  <si>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</si>
  <si>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</si>
  <si>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</si>
  <si>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</si>
  <si>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</si>
  <si>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</si>
  <si>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</si>
  <si>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</si>
  <si>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</si>
  <si>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</si>
  <si>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</si>
  <si>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</si>
  <si>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</si>
  <si>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</si>
  <si>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</si>
  <si>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</si>
  <si>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</si>
  <si>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</si>
  <si>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</si>
  <si>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</si>
  <si>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</si>
  <si>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</si>
  <si>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</si>
  <si>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</si>
  <si>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</si>
  <si>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</si>
  <si>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</si>
  <si>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</si>
  <si>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</si>
  <si>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</si>
  <si>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</si>
  <si>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</si>
  <si>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</si>
  <si>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</si>
  <si>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</si>
  <si>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</si>
  <si>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</si>
  <si>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</si>
  <si>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</si>
  <si>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</si>
  <si>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</si>
  <si>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</si>
  <si>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</si>
  <si>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</si>
  <si>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</si>
  <si>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</si>
  <si>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</si>
  <si>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</si>
  <si>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</si>
  <si>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</si>
  <si>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</si>
  <si>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</si>
  <si>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</si>
  <si>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</si>
  <si>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</si>
  <si>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</si>
  <si>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</si>
  <si>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</si>
  <si>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</si>
  <si>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</si>
  <si>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</si>
  <si>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</si>
  <si>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</si>
  <si>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</si>
  <si>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</si>
  <si>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</si>
  <si>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</si>
  <si>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</si>
  <si>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</si>
  <si>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</si>
  <si>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</si>
  <si>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</si>
  <si>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</si>
  <si>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</si>
  <si>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</si>
  <si>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</si>
  <si>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</si>
  <si>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</si>
  <si>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</si>
  <si>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</si>
  <si>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</si>
  <si>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</si>
  <si>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</si>
  <si>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</si>
  <si>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</si>
  <si>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</si>
  <si>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</si>
  <si>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</si>
  <si>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</si>
  <si>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</si>
  <si>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</si>
  <si>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</si>
  <si>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</si>
  <si>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</si>
  <si>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</si>
  <si>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</si>
  <si>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</si>
  <si>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</si>
  <si>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</si>
  <si>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</si>
  <si>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</si>
  <si>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</si>
  <si>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</si>
  <si>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</si>
  <si>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</si>
  <si>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</si>
  <si>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</si>
  <si>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</si>
  <si>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</si>
  <si>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</si>
  <si>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</si>
  <si>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</si>
  <si>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</si>
  <si>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</si>
  <si>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</si>
  <si>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</si>
  <si>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</si>
  <si>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</si>
  <si>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</si>
  <si>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</si>
  <si>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</si>
  <si>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</si>
  <si>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</si>
  <si>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</si>
  <si>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</si>
  <si>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</si>
  <si>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</si>
  <si>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</si>
  <si>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</si>
  <si>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</si>
  <si>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</si>
  <si>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</si>
  <si>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</si>
  <si>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</si>
  <si>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</si>
  <si>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</si>
  <si>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</si>
  <si>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</si>
  <si>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</si>
  <si>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</si>
  <si>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</si>
  <si>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</si>
  <si>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</si>
  <si>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</si>
  <si>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</si>
  <si>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</si>
  <si>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</si>
  <si>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</si>
  <si>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</si>
  <si>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</si>
  <si>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</si>
  <si>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</si>
  <si>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</si>
  <si>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</si>
  <si>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</si>
  <si>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</si>
  <si>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</si>
  <si>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</si>
  <si>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</si>
  <si>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</si>
  <si>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</si>
  <si>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</si>
  <si>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</si>
  <si>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</si>
  <si>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</si>
  <si>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</si>
  <si>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</si>
  <si>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</si>
  <si>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</si>
  <si>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</si>
  <si>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</si>
  <si>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</si>
  <si>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</si>
  <si>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</si>
  <si>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</si>
  <si>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</si>
  <si>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</si>
  <si>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</si>
  <si>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</si>
  <si>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</si>
  <si>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</si>
  <si>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</si>
  <si>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</si>
  <si>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</si>
  <si>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</si>
  <si>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</si>
  <si>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</si>
  <si>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</si>
  <si>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</si>
  <si>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</si>
  <si>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</si>
  <si>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</si>
  <si>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</si>
  <si>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</si>
  <si>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</si>
  <si>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</si>
  <si>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</si>
  <si>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</si>
  <si>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</si>
  <si>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</si>
  <si>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</si>
  <si>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</si>
  <si>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</si>
  <si>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</si>
  <si>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</si>
  <si>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</si>
  <si>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</si>
  <si>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</si>
  <si>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</si>
  <si>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</si>
  <si>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</si>
  <si>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</si>
  <si>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</si>
  <si>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</si>
  <si>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</si>
  <si>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</si>
  <si>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</si>
  <si>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</si>
  <si>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</si>
  <si>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</si>
  <si>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</si>
  <si>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</si>
  <si>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</si>
  <si>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</si>
  <si>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</si>
  <si>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</si>
  <si>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</si>
  <si>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</si>
  <si>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</si>
  <si>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</si>
  <si>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</si>
  <si>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</si>
  <si>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</si>
  <si>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</si>
  <si>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</si>
  <si>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</si>
  <si>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</si>
  <si>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</si>
  <si>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</si>
  <si>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</si>
  <si>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</si>
  <si>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</si>
  <si>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</si>
  <si>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</si>
  <si>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</si>
  <si>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</si>
  <si>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</si>
  <si>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</si>
  <si>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</si>
  <si>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</si>
  <si>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</si>
  <si>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</si>
  <si>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</si>
  <si>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</si>
  <si>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</si>
  <si>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</si>
  <si>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</si>
  <si>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</si>
  <si>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</si>
  <si>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</si>
  <si>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</si>
  <si>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</si>
  <si>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</si>
  <si>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</si>
  <si>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</si>
  <si>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</si>
  <si>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</si>
  <si>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</si>
  <si>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</si>
  <si>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</si>
  <si>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</si>
  <si>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</si>
  <si>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</si>
  <si>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</si>
  <si>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</si>
  <si>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</si>
  <si>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</si>
  <si>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</si>
  <si>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</si>
  <si>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</si>
  <si>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</si>
  <si>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</si>
  <si>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</si>
  <si>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</si>
  <si>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</si>
  <si>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</si>
  <si>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</si>
  <si>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</si>
  <si>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</si>
  <si>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</si>
  <si>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</si>
  <si>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</si>
  <si>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</si>
  <si>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</si>
  <si>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</si>
  <si>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</si>
  <si>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</si>
  <si>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</si>
  <si>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</si>
  <si>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</si>
  <si>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</si>
  <si>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</si>
  <si>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</si>
  <si>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</si>
  <si>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</si>
  <si>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</si>
  <si>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</si>
  <si>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</si>
  <si>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</si>
  <si>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</si>
  <si>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</si>
  <si>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</si>
  <si>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</si>
  <si>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</si>
  <si>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</si>
  <si>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</si>
  <si>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</si>
  <si>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</si>
  <si>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</si>
  <si>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</si>
  <si>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</si>
  <si>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</si>
  <si>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</si>
  <si>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</si>
  <si>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</si>
  <si>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</si>
  <si>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</si>
  <si>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</si>
  <si>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</si>
  <si>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</si>
  <si>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</si>
  <si>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</si>
  <si>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</si>
  <si>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</si>
  <si>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</si>
  <si>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</si>
  <si>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</si>
  <si>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</si>
  <si>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</si>
  <si>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</si>
  <si>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</si>
  <si>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</si>
  <si>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</si>
  <si>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</si>
  <si>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</si>
  <si>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</si>
  <si>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</si>
  <si>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</si>
  <si>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</si>
  <si>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</si>
  <si>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</si>
  <si>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</si>
  <si>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</si>
  <si>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</si>
  <si>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</si>
  <si>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</si>
  <si>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</si>
  <si>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</si>
  <si>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</si>
  <si>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</si>
  <si>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</si>
  <si>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</si>
  <si>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</si>
  <si>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</si>
  <si>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</si>
  <si>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</si>
  <si>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</si>
  <si>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</si>
  <si>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</si>
  <si>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</si>
  <si>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</si>
  <si>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</si>
  <si>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</si>
  <si>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</si>
  <si>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</si>
  <si>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</si>
  <si>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</si>
  <si>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</si>
  <si>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</si>
  <si>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</si>
  <si>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</si>
  <si>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</si>
  <si>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</si>
  <si>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</si>
  <si>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</si>
  <si>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</si>
  <si>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</si>
  <si>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</si>
  <si>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</si>
  <si>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</si>
  <si>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</si>
  <si>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</si>
  <si>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</si>
  <si>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</si>
  <si>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</si>
  <si>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</si>
  <si>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</si>
  <si>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</si>
  <si>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</si>
  <si>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</si>
  <si>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</si>
  <si>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</si>
  <si>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</si>
  <si>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</si>
  <si>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</si>
  <si>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</si>
  <si>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</si>
  <si>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</si>
  <si>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</si>
  <si>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</si>
  <si>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</si>
  <si>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</si>
  <si>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</si>
  <si>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</si>
  <si>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</si>
  <si>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</si>
  <si>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</si>
  <si>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</si>
  <si>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</si>
  <si>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</si>
  <si>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</si>
  <si>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</si>
  <si>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</si>
  <si>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</si>
  <si>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</si>
  <si>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</si>
  <si>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</si>
  <si>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</si>
  <si>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</si>
  <si>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</si>
  <si>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</si>
  <si>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</si>
  <si>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</si>
  <si>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</si>
  <si>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</si>
  <si>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</si>
  <si>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</si>
  <si>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</si>
  <si>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</si>
  <si>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</si>
  <si>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</si>
  <si>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</si>
  <si>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</si>
  <si>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</si>
  <si>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</si>
  <si>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</si>
  <si>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</si>
  <si>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</si>
  <si>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</si>
  <si>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</si>
  <si>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</si>
  <si>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</si>
  <si>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</si>
  <si>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</si>
  <si>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</si>
  <si>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</si>
  <si>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</si>
  <si>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</si>
  <si>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</si>
  <si>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</si>
  <si>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</si>
  <si>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</si>
  <si>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</si>
  <si>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</si>
  <si>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</si>
  <si>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</si>
  <si>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</si>
  <si>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</si>
  <si>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</si>
  <si>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</si>
  <si>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</si>
  <si>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</si>
  <si>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</si>
  <si>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</si>
  <si>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</si>
  <si>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</si>
  <si>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</si>
  <si>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</si>
  <si>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</si>
  <si>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</si>
  <si>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</si>
  <si>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</si>
  <si>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</si>
  <si>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</si>
  <si>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</si>
  <si>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</si>
  <si>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</si>
  <si>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</si>
  <si>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</si>
  <si>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</si>
  <si>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</si>
  <si>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</si>
  <si>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</si>
  <si>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</si>
  <si>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</si>
  <si>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</si>
  <si>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</si>
  <si>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</si>
  <si>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</si>
  <si>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</si>
  <si>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</si>
  <si>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</si>
  <si>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</si>
  <si>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</si>
  <si>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</si>
  <si>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</si>
  <si>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</si>
  <si>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</si>
  <si>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</si>
  <si>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</si>
  <si>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</si>
  <si>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</si>
  <si>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</si>
  <si>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</si>
  <si>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</si>
  <si>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</si>
  <si>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</si>
  <si>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</si>
  <si>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</si>
  <si>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</si>
  <si>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</si>
  <si>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</si>
  <si>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</si>
  <si>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</si>
  <si>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</si>
  <si>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</si>
  <si>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</si>
  <si>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</si>
  <si>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</si>
  <si>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</si>
  <si>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</si>
  <si>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</si>
  <si>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</si>
  <si>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</si>
  <si>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</si>
  <si>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</si>
  <si>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</si>
  <si>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</si>
  <si>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</si>
  <si>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</si>
  <si>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</si>
  <si>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</si>
  <si>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</si>
  <si>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</si>
  <si>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</si>
  <si>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</si>
  <si>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</si>
  <si>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</si>
  <si>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</si>
  <si>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</si>
  <si>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</si>
  <si>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</si>
  <si>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</si>
  <si>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</si>
  <si>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</si>
  <si>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</si>
  <si>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</si>
  <si>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</si>
  <si>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</si>
  <si>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</si>
  <si>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</si>
  <si>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</si>
  <si>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</si>
  <si>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</si>
  <si>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</si>
  <si>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</si>
  <si>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</si>
  <si>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</si>
  <si>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</si>
  <si>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</si>
  <si>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</si>
  <si>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</si>
  <si>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</si>
  <si>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</si>
  <si>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</si>
  <si>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</si>
  <si>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</si>
  <si>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</si>
  <si>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</si>
  <si>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</si>
  <si>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</si>
  <si>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</si>
  <si>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</si>
  <si>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</si>
  <si>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</si>
  <si>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</si>
  <si>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</si>
  <si>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</si>
  <si>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</si>
  <si>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</si>
  <si>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</si>
  <si>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</si>
  <si>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</si>
  <si>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</si>
  <si>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</si>
  <si>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</si>
  <si>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</si>
  <si>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</si>
  <si>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</si>
  <si>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</si>
  <si>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</si>
  <si>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</si>
  <si>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</si>
  <si>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</si>
  <si>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</si>
  <si>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</si>
  <si>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</si>
  <si>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</si>
  <si>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</si>
  <si>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</si>
  <si>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</si>
  <si>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</si>
  <si>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</si>
  <si>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</si>
  <si>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</si>
  <si>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</si>
  <si>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</si>
  <si>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</si>
  <si>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</si>
  <si>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</si>
  <si>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</si>
  <si>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</si>
  <si>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</si>
  <si>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</si>
  <si>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</si>
  <si>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</si>
  <si>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</si>
  <si>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</si>
  <si>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</si>
  <si>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</si>
  <si>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</si>
  <si>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</si>
  <si>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</si>
  <si>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</si>
  <si>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</si>
  <si>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</si>
  <si>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</si>
  <si>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</si>
  <si>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</si>
  <si>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</si>
  <si>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</si>
  <si>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</si>
  <si>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</si>
  <si>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</si>
  <si>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</si>
  <si>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</si>
  <si>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</si>
  <si>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</si>
  <si>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</si>
  <si>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</si>
  <si>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</si>
  <si>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</si>
  <si>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</si>
  <si>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</si>
  <si>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</si>
  <si>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</si>
  <si>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</si>
  <si>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</si>
  <si>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</si>
  <si>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</si>
  <si>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</si>
  <si>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</si>
  <si>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</si>
  <si>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</si>
  <si>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</si>
  <si>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</si>
  <si>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</si>
  <si>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</si>
  <si>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</si>
  <si>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</si>
  <si>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</si>
  <si>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</si>
  <si>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</si>
  <si>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</si>
  <si>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</si>
  <si>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</si>
  <si>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</si>
  <si>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</si>
  <si>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</si>
  <si>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</si>
  <si>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</si>
  <si>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</si>
  <si>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</si>
  <si>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</si>
  <si>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</si>
  <si>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</si>
  <si>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</si>
  <si>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</si>
  <si>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</si>
  <si>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</si>
  <si>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</si>
  <si>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</si>
  <si>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</si>
  <si>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</si>
  <si>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</si>
  <si>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</si>
  <si>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</si>
  <si>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</si>
  <si>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</si>
  <si>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</si>
  <si>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</si>
  <si>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</si>
  <si>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</si>
  <si>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</si>
  <si>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</si>
  <si>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</si>
  <si>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</si>
  <si>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</si>
  <si>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</si>
  <si>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</si>
  <si>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</si>
  <si>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</si>
  <si>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</si>
  <si>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</si>
  <si>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</si>
  <si>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</si>
  <si>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</si>
  <si>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</si>
  <si>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</si>
  <si>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</si>
  <si>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</si>
  <si>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</si>
  <si>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</si>
  <si>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</si>
  <si>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</si>
  <si>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</si>
  <si>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</si>
  <si>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</si>
  <si>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</si>
  <si>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</si>
  <si>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</si>
  <si>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</si>
  <si>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</si>
  <si>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</si>
  <si>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</si>
  <si>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</si>
  <si>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</si>
  <si>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</si>
  <si>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</si>
  <si>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</si>
  <si>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</si>
  <si>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</si>
  <si>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</si>
  <si>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</si>
  <si>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</si>
  <si>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</si>
  <si>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</si>
  <si>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</si>
  <si>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</si>
  <si>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</si>
  <si>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</si>
  <si>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</si>
  <si>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</si>
  <si>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</si>
  <si>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</si>
  <si>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</si>
  <si>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</si>
  <si>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</si>
  <si>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</si>
  <si>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</si>
  <si>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</si>
  <si>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</si>
  <si>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</si>
  <si>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</si>
  <si>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</si>
  <si>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</si>
  <si>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</si>
  <si>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</si>
  <si>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</si>
  <si>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</si>
  <si>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</si>
  <si>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</si>
  <si>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</si>
  <si>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</si>
  <si>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</si>
  <si>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</si>
  <si>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</si>
  <si>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</si>
  <si>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</si>
  <si>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</si>
  <si>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</si>
  <si>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</si>
  <si>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</si>
  <si>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</si>
  <si>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</si>
  <si>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</si>
  <si>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</si>
  <si>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</si>
  <si>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</si>
  <si>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</si>
  <si>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</si>
  <si>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</si>
  <si>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</si>
  <si>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</si>
  <si>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</si>
  <si>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</si>
  <si>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</si>
  <si>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</si>
  <si>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</si>
  <si>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</si>
  <si>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</si>
  <si>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</si>
  <si>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</si>
  <si>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</si>
  <si>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</si>
  <si>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</si>
  <si>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</si>
  <si>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</si>
  <si>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</si>
  <si>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</si>
  <si>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</si>
  <si>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</si>
  <si>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</si>
  <si>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</si>
  <si>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</si>
  <si>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</si>
  <si>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</si>
  <si>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</si>
  <si>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</si>
  <si>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</si>
  <si>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</si>
  <si>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</si>
  <si>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</si>
  <si>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</si>
  <si>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</si>
  <si>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</si>
  <si>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</si>
  <si>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</si>
  <si>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</si>
  <si>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</si>
  <si>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</si>
  <si>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</si>
  <si>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</si>
  <si>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</si>
  <si>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</si>
  <si>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</si>
  <si>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</si>
  <si>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</si>
  <si>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</si>
  <si>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</si>
  <si>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</si>
  <si>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</si>
  <si>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</si>
  <si>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</si>
  <si>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</si>
  <si>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</si>
  <si>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</si>
  <si>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</si>
  <si>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</si>
  <si>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</si>
  <si>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</si>
  <si>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</si>
  <si>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</si>
  <si>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</si>
  <si>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</si>
  <si>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</si>
  <si>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</si>
  <si>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</si>
  <si>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</si>
  <si>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</si>
  <si>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</si>
  <si>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</si>
  <si>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</si>
  <si>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</si>
  <si>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</si>
  <si>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</si>
  <si>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</si>
  <si>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</si>
  <si>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</si>
  <si>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</si>
  <si>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</si>
  <si>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</si>
  <si>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</si>
  <si>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</si>
  <si>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</si>
  <si>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</si>
  <si>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</si>
  <si>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</si>
  <si>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</si>
  <si>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</si>
  <si>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</si>
  <si>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</si>
  <si>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</si>
  <si>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</si>
  <si>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</si>
  <si>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</si>
  <si>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</si>
  <si>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</si>
  <si>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</si>
  <si>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</si>
  <si>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</si>
  <si>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</si>
  <si>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</si>
  <si>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</si>
  <si>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</si>
  <si>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</si>
  <si>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</si>
  <si>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</si>
  <si>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</si>
  <si>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</si>
  <si>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</si>
  <si>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</si>
  <si>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</si>
  <si>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</si>
  <si>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</si>
  <si>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</si>
  <si>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</si>
  <si>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</si>
  <si>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</si>
  <si>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</si>
  <si>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</si>
  <si>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</si>
  <si>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</si>
  <si>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</si>
  <si>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</si>
  <si>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</si>
  <si>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</si>
  <si>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</si>
  <si>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</si>
  <si>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</si>
  <si>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</si>
  <si>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</si>
  <si>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</si>
  <si>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</si>
  <si>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</si>
  <si>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</si>
  <si>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</si>
  <si>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</si>
  <si>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</si>
  <si>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</si>
  <si>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</si>
  <si>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</si>
  <si>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</si>
  <si>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</si>
  <si>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</si>
  <si>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</si>
  <si>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</si>
  <si>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</si>
  <si>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</si>
  <si>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</si>
  <si>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</si>
  <si>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</si>
  <si>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</si>
  <si>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</si>
  <si>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</si>
  <si>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</si>
  <si>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</si>
  <si>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</si>
  <si>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</si>
  <si>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</si>
  <si>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</si>
  <si>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</si>
  <si>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</si>
  <si>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</si>
  <si>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</si>
  <si>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</si>
  <si>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</si>
  <si>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</si>
  <si>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</si>
  <si>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</si>
  <si>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</si>
  <si>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</si>
  <si>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</si>
  <si>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</si>
  <si>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</si>
  <si>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</si>
  <si>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</si>
  <si>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</si>
  <si>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</si>
  <si>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</si>
  <si>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</si>
  <si>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</si>
  <si>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</si>
  <si>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</si>
  <si>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</si>
  <si>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</si>
  <si>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</si>
  <si>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</si>
  <si>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</si>
  <si>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</si>
  <si>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</si>
  <si>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</si>
  <si>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</si>
  <si>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</si>
  <si>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</si>
  <si>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</si>
  <si>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</si>
  <si>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</si>
  <si>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</si>
  <si>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</si>
  <si>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</si>
  <si>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</si>
  <si>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</si>
  <si>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</si>
  <si>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</si>
  <si>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</si>
  <si>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</si>
  <si>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</si>
  <si>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</si>
  <si>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</si>
  <si>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</si>
  <si>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</si>
  <si>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</si>
  <si>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</si>
  <si>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</si>
  <si>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</si>
  <si>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</si>
  <si>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</si>
  <si>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</si>
  <si>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</si>
  <si>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</si>
  <si>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</si>
  <si>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</si>
  <si>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</si>
  <si>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</si>
  <si>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</si>
  <si>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</si>
  <si>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</si>
  <si>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</si>
  <si>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</si>
  <si>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</si>
  <si>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</si>
  <si>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</si>
  <si>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</si>
  <si>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</si>
  <si>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</si>
  <si>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</si>
  <si>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</si>
  <si>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</si>
  <si>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</si>
  <si>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</si>
  <si>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</si>
  <si>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</si>
  <si>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</si>
  <si>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</si>
  <si>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</si>
  <si>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</si>
  <si>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</si>
  <si>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</si>
  <si>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</si>
  <si>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</si>
  <si>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</si>
  <si>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</si>
  <si>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</si>
  <si>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</si>
  <si>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</si>
  <si>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</si>
  <si>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</si>
  <si>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</si>
  <si>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</si>
  <si>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</si>
  <si>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</si>
  <si>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</si>
  <si>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</si>
  <si>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</si>
  <si>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</si>
  <si>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</si>
  <si>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</si>
  <si>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</si>
  <si>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</si>
  <si>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</si>
  <si>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</si>
  <si>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</si>
  <si>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</si>
  <si>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</si>
  <si>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</si>
  <si>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</si>
  <si>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</si>
  <si>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</si>
  <si>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</si>
  <si>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</si>
  <si>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</si>
  <si>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</si>
  <si>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</si>
  <si>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</si>
  <si>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</si>
  <si>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</si>
  <si>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</si>
  <si>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</si>
  <si>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</si>
  <si>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</si>
  <si>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</si>
  <si>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</si>
  <si>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</si>
  <si>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</si>
  <si>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</si>
  <si>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</si>
  <si>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</si>
  <si>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</si>
  <si>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</si>
  <si>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</si>
  <si>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</si>
  <si>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</si>
  <si>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</si>
  <si>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</si>
  <si>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</si>
  <si>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</si>
  <si>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</si>
  <si>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</si>
  <si>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</si>
  <si>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</si>
  <si>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</si>
  <si>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</si>
  <si>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</si>
  <si>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</si>
  <si>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</si>
  <si>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</si>
  <si>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</si>
  <si>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</si>
  <si>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</si>
  <si>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</si>
  <si>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</si>
  <si>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</si>
  <si>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</si>
  <si>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</si>
  <si>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</si>
  <si>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</si>
  <si>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</si>
  <si>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</si>
  <si>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</si>
  <si>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</si>
  <si>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</si>
  <si>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</si>
  <si>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</si>
  <si>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</si>
  <si>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</si>
  <si>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</si>
  <si>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</si>
  <si>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</si>
  <si>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</si>
  <si>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</si>
  <si>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</si>
  <si>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</si>
  <si>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</si>
  <si>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</si>
  <si>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</si>
  <si>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</si>
  <si>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</si>
  <si>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</si>
  <si>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</si>
  <si>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</si>
  <si>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</si>
  <si>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</si>
  <si>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</si>
  <si>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</si>
  <si>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</si>
  <si>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</si>
  <si>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</si>
  <si>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</si>
  <si>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</si>
  <si>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</si>
  <si>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</si>
  <si>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</si>
  <si>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</si>
  <si>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</si>
  <si>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</si>
  <si>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</si>
  <si>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</si>
  <si>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</si>
  <si>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</si>
  <si>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</si>
  <si>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</si>
  <si>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</si>
  <si>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</si>
  <si>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</si>
  <si>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</si>
  <si>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</si>
  <si>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</si>
  <si>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</si>
  <si>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</si>
  <si>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</si>
  <si>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</si>
  <si>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</si>
  <si>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</si>
  <si>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</si>
  <si>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</si>
  <si>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</si>
  <si>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</si>
  <si>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</si>
  <si>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</si>
  <si>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</si>
  <si>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</si>
  <si>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</si>
  <si>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</si>
  <si>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</si>
  <si>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</si>
  <si>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</si>
  <si>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</si>
  <si>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</si>
  <si>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</si>
  <si>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</si>
  <si>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</si>
  <si>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</si>
  <si>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</si>
  <si>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</si>
  <si>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</si>
  <si>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</si>
  <si>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</si>
  <si>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</si>
  <si>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</si>
  <si>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</si>
  <si>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</si>
  <si>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</si>
  <si>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</si>
  <si>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</si>
  <si>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</si>
  <si>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</si>
  <si>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</si>
  <si>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</si>
  <si>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</si>
  <si>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</si>
  <si>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</si>
  <si>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</si>
  <si>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</si>
  <si>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</si>
  <si>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</si>
  <si>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</si>
  <si>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</si>
  <si>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</si>
  <si>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</si>
  <si>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</si>
  <si>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</si>
  <si>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</si>
  <si>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</si>
  <si>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</si>
  <si>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</si>
  <si>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</si>
  <si>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</si>
  <si>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</si>
  <si>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</si>
  <si>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</si>
  <si>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</si>
  <si>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</si>
  <si>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</si>
  <si>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</si>
  <si>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</si>
  <si>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</si>
  <si>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</si>
  <si>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</si>
  <si>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</si>
  <si>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</si>
  <si>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</si>
  <si>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</si>
  <si>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</si>
  <si>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</si>
  <si>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</si>
  <si>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</si>
  <si>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</si>
  <si>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</si>
  <si>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</si>
  <si>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</si>
  <si>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</si>
  <si>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</si>
  <si>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</si>
  <si>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</si>
  <si>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</si>
  <si>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</si>
  <si>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</si>
  <si>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</si>
  <si>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</si>
  <si>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</si>
  <si>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</si>
  <si>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</si>
  <si>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</si>
  <si>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</si>
  <si>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</si>
  <si>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</si>
  <si>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</si>
  <si>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</si>
  <si>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</si>
  <si>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</si>
  <si>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</si>
  <si>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</si>
  <si>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</si>
  <si>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</si>
  <si>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</si>
  <si>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</si>
  <si>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</si>
  <si>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</si>
  <si>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</si>
  <si>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</si>
  <si>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</si>
  <si>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</si>
  <si>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</si>
  <si>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</si>
  <si>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</si>
  <si>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</si>
  <si>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</si>
  <si>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</si>
  <si>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</si>
  <si>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</si>
  <si>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</si>
  <si>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</si>
  <si>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</si>
  <si>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</si>
  <si>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</si>
  <si>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</si>
  <si>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</si>
  <si>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</si>
  <si>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</si>
  <si>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</si>
  <si>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</si>
  <si>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</si>
  <si>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</si>
  <si>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</si>
  <si>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</si>
  <si>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</si>
  <si>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</si>
  <si>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</si>
  <si>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</si>
  <si>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</si>
  <si>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</si>
  <si>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</si>
  <si>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</si>
  <si>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</si>
  <si>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</si>
  <si>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</si>
  <si>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</si>
  <si>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</si>
  <si>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</si>
  <si>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</si>
  <si>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</si>
  <si>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</si>
  <si>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</si>
  <si>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</si>
  <si>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</si>
  <si>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</si>
  <si>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</si>
  <si>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</si>
  <si>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</si>
  <si>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</si>
  <si>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</si>
  <si>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</si>
  <si>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</si>
  <si>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</si>
  <si>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</si>
  <si>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</si>
  <si>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</si>
  <si>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</si>
  <si>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</si>
  <si>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</si>
  <si>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</si>
  <si>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</si>
  <si>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</si>
  <si>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</si>
  <si>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</si>
  <si>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</si>
  <si>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</si>
  <si>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</si>
  <si>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</si>
  <si>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</si>
  <si>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</si>
  <si>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</si>
  <si>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</si>
  <si>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</si>
  <si>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</si>
  <si>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</si>
  <si>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</si>
  <si>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</si>
  <si>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</si>
  <si>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</si>
  <si>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</si>
  <si>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</si>
  <si>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</si>
  <si>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</si>
  <si>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</si>
  <si>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</si>
  <si>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</si>
  <si>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</si>
  <si>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</si>
  <si>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</si>
  <si>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</si>
  <si>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</si>
  <si>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</si>
  <si>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</si>
  <si>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</si>
  <si>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</si>
  <si>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</si>
  <si>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</si>
  <si>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</si>
  <si>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</si>
  <si>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</si>
  <si>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</si>
  <si>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</si>
  <si>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</si>
  <si>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</si>
  <si>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</si>
  <si>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</si>
  <si>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</si>
  <si>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</si>
  <si>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</si>
  <si>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</si>
  <si>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</si>
  <si>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</si>
  <si>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</si>
  <si>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</si>
  <si>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</si>
  <si>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</si>
  <si>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</si>
  <si>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</si>
  <si>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</si>
  <si>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</si>
  <si>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</si>
  <si>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</si>
  <si>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</si>
  <si>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</si>
  <si>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</si>
  <si>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</si>
  <si>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</si>
  <si>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</si>
  <si>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</si>
  <si>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</si>
  <si>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</si>
  <si>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</si>
  <si>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</si>
  <si>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</si>
  <si>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</si>
  <si>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</si>
  <si>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</si>
  <si>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</si>
  <si>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</si>
  <si>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</si>
  <si>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</si>
  <si>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</si>
  <si>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</si>
  <si>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</si>
  <si>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</si>
  <si>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</si>
  <si>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</si>
  <si>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</si>
  <si>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</si>
  <si>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</si>
  <si>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</si>
  <si>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</si>
  <si>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</si>
  <si>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</si>
  <si>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</si>
  <si>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</si>
  <si>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</si>
  <si>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</si>
  <si>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</si>
  <si>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</si>
  <si>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</si>
  <si>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</si>
  <si>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</si>
  <si>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</si>
  <si>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</si>
  <si>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</si>
  <si>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</si>
  <si>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</si>
  <si>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</si>
  <si>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</si>
  <si>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</si>
  <si>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</si>
  <si>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</si>
  <si>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</si>
  <si>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</si>
  <si>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</si>
  <si>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</si>
  <si>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</si>
  <si>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</si>
  <si>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</si>
  <si>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</si>
  <si>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</si>
  <si>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</si>
  <si>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</si>
  <si>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</si>
  <si>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</si>
  <si>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</si>
  <si>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</si>
  <si>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</si>
  <si>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</si>
  <si>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</si>
  <si>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</si>
  <si>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</si>
  <si>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</si>
  <si>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</si>
  <si>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</si>
  <si>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</si>
  <si>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</si>
  <si>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</si>
  <si>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</si>
  <si>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</si>
  <si>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</si>
  <si>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</si>
  <si>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</si>
  <si>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</si>
  <si>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</si>
  <si>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</si>
  <si>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</si>
  <si>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</si>
  <si>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</si>
  <si>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</si>
  <si>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</si>
  <si>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</si>
  <si>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</si>
  <si>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</si>
  <si>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</si>
  <si>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</si>
  <si>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</si>
  <si>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</si>
  <si>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</si>
  <si>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</si>
  <si>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</si>
  <si>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</si>
  <si>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</si>
  <si>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</si>
  <si>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</si>
  <si>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</si>
  <si>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</si>
  <si>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</si>
  <si>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</si>
  <si>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</si>
  <si>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</si>
  <si>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</si>
  <si>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</si>
  <si>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</si>
  <si>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</si>
  <si>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</si>
  <si>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</si>
  <si>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</si>
  <si>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</si>
  <si>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</si>
  <si>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</si>
  <si>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</si>
  <si>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</si>
  <si>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</si>
  <si>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</si>
  <si>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</si>
  <si>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</si>
  <si>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</si>
  <si>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</si>
  <si>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</si>
  <si>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</si>
  <si>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</si>
  <si>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</si>
  <si>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</si>
  <si>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</si>
  <si>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</si>
  <si>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</si>
  <si>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</si>
  <si>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</si>
  <si>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</si>
  <si>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</si>
  <si>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</si>
  <si>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</si>
  <si>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</si>
  <si>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</si>
  <si>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</si>
  <si>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</si>
  <si>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</si>
  <si>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</si>
  <si>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</si>
  <si>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</si>
  <si>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</si>
  <si>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</si>
  <si>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</si>
  <si>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</si>
  <si>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</si>
  <si>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</si>
  <si>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</si>
  <si>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</si>
  <si>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</si>
  <si>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</si>
  <si>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</si>
  <si>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</si>
  <si>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</si>
  <si>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</si>
  <si>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</si>
  <si>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</si>
  <si>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</si>
  <si>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</si>
  <si>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</si>
  <si>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</si>
  <si>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</si>
  <si>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</si>
  <si>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</si>
  <si>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</si>
  <si>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</si>
  <si>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</si>
  <si>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</si>
  <si>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</si>
  <si>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</si>
  <si>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</si>
  <si>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</si>
  <si>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</si>
  <si>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</si>
  <si>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</si>
  <si>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</si>
  <si>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</si>
  <si>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</si>
  <si>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</si>
  <si>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</si>
  <si>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</si>
  <si>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</si>
  <si>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</si>
  <si>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</si>
  <si>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</si>
  <si>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</si>
  <si>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</si>
  <si>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</si>
  <si>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</si>
  <si>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</si>
  <si>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</si>
  <si>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</si>
  <si>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</si>
  <si>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</si>
  <si>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</si>
  <si>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</si>
  <si>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</si>
  <si>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</si>
  <si>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</si>
  <si>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</si>
  <si>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</si>
  <si>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</si>
  <si>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</si>
  <si>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</si>
  <si>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</si>
  <si>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</si>
  <si>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</si>
  <si>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</si>
  <si>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</si>
  <si>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</si>
  <si>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</si>
  <si>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</si>
  <si>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</si>
  <si>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</si>
  <si>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</si>
  <si>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</si>
  <si>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</si>
  <si>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</si>
  <si>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</si>
  <si>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</si>
  <si>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</si>
  <si>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</si>
  <si>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</si>
  <si>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</si>
  <si>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</si>
  <si>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</si>
  <si>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</si>
  <si>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</si>
  <si>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</si>
  <si>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</si>
  <si>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</si>
  <si>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</si>
  <si>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</si>
  <si>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</si>
  <si>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</si>
  <si>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</si>
  <si>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</si>
  <si>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</si>
  <si>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</si>
  <si>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</si>
  <si>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</si>
  <si>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</si>
  <si>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</si>
  <si>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</si>
  <si>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</si>
  <si>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</si>
  <si>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</si>
  <si>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</si>
  <si>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</si>
  <si>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</si>
  <si>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</si>
  <si>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</si>
  <si>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</si>
  <si>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</si>
  <si>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</si>
  <si>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</si>
  <si>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</si>
  <si>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</si>
  <si>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</si>
  <si>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</si>
  <si>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</si>
  <si>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</si>
  <si>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</si>
  <si>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</si>
  <si>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</si>
  <si>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</si>
  <si>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</si>
  <si>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</si>
  <si>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</si>
  <si>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</si>
  <si>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</si>
  <si>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</si>
  <si>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</si>
  <si>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</si>
  <si>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</si>
  <si>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</si>
  <si>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</si>
  <si>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</si>
  <si>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</si>
  <si>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</si>
  <si>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</si>
  <si>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</si>
  <si>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</si>
  <si>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</si>
  <si>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</si>
  <si>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</si>
  <si>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</si>
  <si>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</si>
  <si>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</si>
  <si>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</si>
  <si>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</si>
  <si>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</si>
  <si>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</si>
  <si>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</si>
  <si>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</si>
  <si>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</si>
  <si>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</si>
  <si>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</si>
  <si>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</si>
  <si>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</si>
  <si>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</si>
  <si>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</si>
  <si>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</si>
  <si>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</si>
  <si>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</si>
  <si>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</si>
  <si>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</si>
  <si>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</si>
  <si>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</si>
  <si>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</si>
  <si>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</si>
  <si>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</si>
  <si>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</si>
  <si>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</si>
  <si>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</si>
  <si>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</si>
  <si>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</si>
  <si>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</si>
  <si>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</si>
  <si>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</si>
  <si>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</si>
  <si>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</si>
  <si>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</si>
  <si>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</si>
  <si>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</si>
  <si>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</si>
  <si>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</si>
  <si>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</si>
  <si>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</si>
  <si>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</si>
  <si>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</si>
  <si>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</si>
  <si>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</si>
  <si>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</si>
  <si>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</si>
  <si>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</si>
  <si>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</si>
  <si>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</si>
  <si>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</si>
  <si>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</si>
  <si>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</si>
  <si>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</si>
  <si>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</si>
  <si>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</si>
  <si>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</si>
  <si>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</si>
  <si>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</si>
  <si>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</si>
  <si>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</si>
  <si>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</si>
  <si>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</si>
  <si>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</si>
  <si>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</si>
  <si>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</si>
  <si>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</si>
  <si>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</si>
  <si>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</si>
  <si>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</si>
  <si>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</si>
  <si>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</si>
  <si>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</si>
  <si>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</si>
  <si>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</si>
  <si>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</si>
  <si>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</si>
  <si>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</si>
  <si>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</si>
  <si>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</si>
  <si>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</si>
  <si>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</si>
  <si>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</si>
  <si>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</si>
  <si>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</si>
  <si>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</si>
  <si>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</si>
  <si>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</si>
  <si>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</si>
  <si>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</si>
  <si>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</si>
  <si>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</si>
  <si>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</si>
  <si>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</si>
  <si>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</si>
  <si>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</si>
  <si>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</si>
  <si>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</si>
  <si>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</si>
  <si>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</si>
  <si>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</si>
  <si>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</si>
  <si>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</si>
  <si>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</si>
  <si>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</si>
  <si>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</si>
  <si>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</si>
  <si>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</si>
  <si>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</si>
  <si>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</si>
  <si>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</si>
  <si>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</si>
  <si>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</si>
  <si>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</si>
  <si>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</si>
  <si>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</si>
  <si>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</si>
  <si>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</si>
  <si>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</si>
  <si>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</si>
  <si>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</si>
  <si>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</si>
  <si>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</si>
  <si>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</si>
  <si>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</si>
  <si>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</si>
  <si>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</si>
  <si>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</si>
  <si>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</si>
  <si>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</si>
  <si>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</si>
  <si>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</si>
  <si>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</si>
  <si>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</si>
  <si>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</si>
  <si>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</si>
  <si>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</si>
  <si>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</si>
  <si>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</si>
  <si>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</si>
  <si>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</si>
  <si>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</si>
  <si>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</si>
  <si>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</si>
  <si>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</si>
  <si>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</si>
  <si>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</si>
  <si>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</si>
  <si>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</si>
  <si>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</si>
  <si>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</si>
  <si>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</si>
  <si>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</si>
  <si>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</si>
  <si>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</si>
  <si>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</si>
  <si>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</si>
  <si>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</si>
  <si>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</si>
  <si>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</si>
  <si>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</si>
  <si>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</si>
  <si>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</si>
  <si>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</si>
  <si>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</si>
  <si>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</si>
  <si>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</si>
  <si>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</si>
  <si>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</si>
  <si>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</si>
  <si>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</si>
  <si>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</si>
  <si>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</si>
  <si>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</si>
  <si>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</si>
  <si>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</si>
  <si>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</si>
  <si>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</si>
  <si>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</si>
  <si>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</si>
  <si>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</si>
  <si>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</si>
  <si>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</si>
  <si>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</si>
  <si>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</si>
  <si>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</si>
  <si>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</si>
  <si>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</si>
  <si>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</si>
  <si>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</si>
  <si>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</si>
  <si>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</si>
  <si>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</si>
  <si>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</si>
  <si>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</si>
  <si>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</si>
  <si>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</si>
  <si>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</si>
  <si>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</si>
  <si>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</si>
  <si>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</si>
  <si>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</si>
  <si>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</si>
  <si>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</si>
  <si>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</si>
  <si>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</si>
  <si>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</si>
  <si>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</si>
  <si>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</si>
  <si>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</si>
  <si>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</si>
  <si>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</si>
  <si>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</si>
  <si>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</si>
  <si>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</si>
  <si>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</si>
  <si>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</si>
  <si>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</si>
  <si>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</si>
  <si>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</si>
  <si>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</si>
  <si>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</si>
  <si>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</si>
  <si>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</si>
  <si>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</si>
  <si>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</si>
  <si>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</si>
  <si>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</si>
  <si>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</si>
  <si>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</si>
  <si>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</si>
  <si>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</si>
  <si>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</si>
  <si>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</si>
  <si>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</si>
  <si>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</si>
  <si>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</si>
  <si>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</si>
  <si>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</si>
  <si>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</si>
  <si>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</si>
  <si>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</si>
  <si>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</si>
  <si>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</si>
  <si>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</si>
  <si>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</si>
  <si>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</si>
  <si>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</si>
  <si>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</si>
  <si>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</si>
  <si>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</si>
  <si>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</si>
  <si>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</si>
  <si>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</si>
  <si>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</si>
  <si>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</si>
  <si>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</si>
  <si>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</si>
  <si>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</si>
  <si>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</si>
  <si>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</si>
  <si>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</si>
  <si>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</si>
  <si>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</si>
  <si>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</si>
  <si>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</si>
  <si>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</si>
  <si>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</si>
  <si>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</si>
  <si>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</si>
  <si>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</si>
  <si>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</si>
  <si>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</si>
  <si>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</si>
  <si>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</si>
  <si>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</si>
  <si>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</si>
  <si>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</si>
  <si>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</si>
  <si>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</si>
  <si>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</si>
  <si>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</si>
  <si>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</si>
  <si>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</si>
  <si>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</si>
  <si>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</si>
  <si>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</si>
  <si>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</si>
  <si>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</si>
  <si>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</si>
  <si>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</si>
  <si>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</si>
  <si>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</si>
  <si>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</si>
  <si>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</si>
  <si>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</si>
  <si>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</si>
  <si>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</si>
  <si>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</si>
  <si>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</si>
  <si>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</si>
  <si>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</si>
  <si>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</si>
  <si>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</si>
  <si>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</si>
  <si>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</si>
  <si>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</si>
  <si>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</si>
  <si>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</si>
  <si>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</si>
  <si>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</si>
  <si>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</si>
  <si>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</si>
  <si>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</si>
  <si>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</si>
  <si>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</si>
  <si>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</si>
  <si>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</si>
  <si>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</si>
  <si>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</si>
  <si>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</si>
  <si>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</si>
  <si>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</si>
  <si>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</si>
  <si>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</si>
  <si>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</si>
  <si>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</si>
  <si>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</si>
  <si>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</si>
  <si>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</si>
  <si>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</si>
  <si>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</si>
  <si>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</si>
  <si>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</si>
  <si>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</si>
  <si>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</si>
  <si>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</si>
  <si>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</si>
  <si>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</si>
  <si>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</si>
  <si>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</si>
  <si>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</si>
  <si>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</si>
  <si>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</si>
  <si>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</si>
  <si>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</si>
  <si>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</si>
  <si>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</si>
  <si>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</si>
  <si>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</si>
  <si>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</si>
  <si>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</si>
  <si>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</si>
  <si>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</si>
  <si>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</si>
  <si>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</si>
  <si>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</si>
  <si>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</si>
  <si>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</si>
  <si>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</si>
  <si>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</si>
  <si>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</si>
  <si>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</si>
  <si>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</si>
  <si>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</si>
  <si>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</si>
  <si>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</si>
  <si>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</si>
  <si>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</si>
  <si>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</si>
  <si>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</si>
  <si>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</si>
  <si>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</si>
  <si>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</si>
  <si>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</si>
  <si>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</si>
  <si>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</si>
  <si>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</si>
  <si>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</si>
  <si>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</si>
  <si>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</si>
  <si>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</si>
  <si>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</si>
  <si>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</si>
  <si>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</si>
  <si>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</si>
  <si>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</si>
  <si>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</si>
  <si>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</si>
  <si>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</si>
  <si>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</si>
  <si>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</si>
  <si>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</si>
  <si>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</si>
  <si>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</si>
  <si>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</si>
  <si>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</si>
  <si>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</si>
  <si>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</si>
  <si>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</si>
  <si>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</si>
  <si>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</si>
  <si>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</si>
  <si>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</si>
  <si>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</si>
  <si>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</si>
  <si>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</si>
  <si>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</si>
  <si>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</si>
  <si>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</si>
  <si>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</si>
  <si>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</si>
  <si>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</si>
  <si>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</si>
  <si>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</si>
  <si>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</si>
  <si>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</si>
  <si>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</si>
  <si>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</si>
  <si>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</si>
  <si>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</si>
  <si>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</si>
  <si>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</si>
  <si>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</si>
  <si>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</si>
  <si>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</si>
  <si>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</si>
  <si>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</si>
  <si>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</si>
  <si>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</si>
  <si>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</si>
  <si>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</si>
  <si>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</si>
  <si>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</si>
  <si>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</si>
  <si>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</si>
  <si>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</si>
  <si>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</si>
  <si>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</si>
  <si>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</si>
  <si>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</si>
  <si>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</si>
  <si>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</si>
  <si>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</si>
  <si>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</si>
  <si>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</si>
  <si>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</si>
  <si>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</si>
  <si>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</si>
  <si>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</si>
  <si>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</si>
  <si>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</si>
  <si>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</si>
  <si>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</si>
  <si>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</si>
  <si>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</si>
  <si>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</si>
  <si>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</si>
  <si>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</si>
  <si>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</si>
  <si>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</si>
  <si>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</si>
  <si>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</si>
  <si>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</si>
  <si>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</si>
  <si>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</si>
  <si>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</si>
  <si>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</si>
  <si>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</si>
  <si>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</si>
  <si>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</si>
  <si>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</si>
  <si>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</si>
  <si>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</si>
  <si>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</si>
  <si>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</si>
  <si>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</si>
  <si>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</si>
  <si>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</si>
  <si>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</si>
  <si>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</si>
  <si>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</si>
  <si>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</si>
  <si>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</si>
  <si>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</si>
  <si>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</si>
  <si>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</si>
  <si>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</si>
  <si>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</si>
  <si>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</si>
  <si>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</si>
  <si>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</si>
  <si>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</si>
  <si>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</si>
  <si>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</si>
  <si>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</si>
  <si>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</si>
  <si>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</si>
  <si>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</si>
  <si>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</si>
  <si>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</si>
  <si>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</si>
  <si>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</si>
  <si>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</si>
  <si>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</si>
  <si>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</si>
  <si>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</si>
  <si>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</si>
  <si>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</si>
  <si>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</si>
  <si>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</si>
  <si>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</si>
  <si>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</si>
  <si>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</si>
  <si>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</si>
  <si>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</si>
  <si>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</si>
  <si>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</si>
  <si>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</si>
  <si>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</si>
  <si>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</si>
  <si>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</si>
  <si>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</si>
  <si>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</si>
  <si>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</si>
  <si>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</si>
  <si>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</si>
  <si>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</si>
  <si>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</si>
  <si>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</si>
  <si>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</si>
  <si>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</si>
  <si>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</si>
  <si>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</si>
  <si>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</si>
  <si>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</si>
  <si>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</si>
  <si>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</si>
  <si>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</si>
  <si>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</si>
  <si>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</si>
  <si>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</si>
  <si>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</si>
  <si>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</si>
  <si>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</si>
  <si>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</si>
  <si>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</si>
  <si>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</si>
  <si>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</si>
  <si>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</si>
  <si>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</si>
  <si>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</si>
  <si>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</si>
  <si>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</si>
  <si>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</si>
  <si>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</si>
  <si>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</si>
  <si>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</si>
  <si>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</si>
  <si>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</si>
  <si>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</si>
  <si>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</si>
  <si>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</si>
  <si>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</si>
  <si>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</si>
  <si>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</si>
  <si>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</si>
  <si>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</si>
  <si>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</si>
  <si>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</si>
  <si>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</si>
  <si>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</si>
  <si>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</si>
  <si>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</si>
  <si>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</si>
  <si>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</si>
  <si>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</si>
  <si>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</si>
  <si>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</si>
  <si>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</si>
  <si>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</si>
  <si>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</si>
  <si>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</si>
  <si>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</si>
  <si>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</si>
  <si>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</si>
  <si>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</si>
  <si>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</si>
  <si>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</si>
  <si>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</si>
  <si>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</si>
  <si>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</si>
  <si>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</si>
  <si>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</si>
  <si>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</si>
  <si>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</si>
  <si>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</si>
  <si>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</si>
  <si>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</si>
  <si>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</si>
  <si>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</si>
  <si>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</si>
  <si>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</si>
  <si>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</si>
  <si>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</si>
  <si>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</si>
  <si>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</si>
  <si>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</si>
  <si>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</si>
  <si>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</si>
  <si>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</si>
  <si>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</si>
  <si>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</si>
  <si>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</si>
  <si>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</si>
  <si>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</si>
  <si>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</si>
  <si>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</si>
  <si>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</si>
  <si>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</si>
  <si>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</si>
  <si>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</si>
  <si>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</si>
  <si>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</si>
  <si>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</si>
  <si>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</si>
  <si>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</si>
  <si>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</si>
  <si>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</si>
  <si>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</si>
  <si>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</si>
  <si>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</si>
  <si>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</si>
  <si>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</si>
  <si>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</si>
  <si>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</si>
  <si>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</si>
  <si>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</si>
  <si>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</si>
  <si>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</si>
  <si>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</si>
  <si>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</si>
  <si>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</si>
  <si>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</si>
  <si>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</si>
  <si>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</si>
  <si>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</si>
  <si>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</si>
  <si>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</si>
  <si>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</si>
  <si>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</si>
  <si>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</si>
  <si>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</si>
  <si>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</si>
  <si>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</si>
  <si>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</si>
  <si>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</si>
  <si>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</si>
  <si>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</si>
  <si>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</si>
  <si>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</si>
  <si>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</si>
  <si>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</si>
  <si>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</si>
  <si>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</si>
  <si>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</si>
  <si>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</si>
  <si>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</si>
  <si>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</si>
  <si>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</si>
  <si>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</si>
  <si>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</si>
  <si>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</si>
  <si>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</si>
  <si>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</si>
  <si>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</si>
  <si>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</si>
  <si>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</si>
  <si>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</si>
  <si>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</si>
  <si>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</si>
  <si>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</si>
  <si>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</si>
  <si>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</si>
  <si>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</si>
  <si>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</si>
  <si>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</si>
  <si>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</si>
  <si>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</si>
  <si>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</si>
  <si>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</si>
  <si>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</si>
  <si>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</si>
  <si>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</si>
  <si>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</si>
  <si>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</si>
  <si>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</si>
  <si>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</si>
  <si>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</si>
  <si>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</si>
  <si>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</si>
  <si>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</si>
  <si>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</si>
  <si>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</si>
  <si>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</si>
  <si>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</si>
  <si>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</si>
  <si>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</si>
  <si>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</si>
  <si>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</si>
  <si>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</si>
  <si>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</si>
  <si>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</si>
  <si>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</si>
  <si>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</si>
  <si>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</si>
  <si>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</si>
  <si>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</si>
  <si>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</si>
  <si>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</si>
  <si>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</si>
  <si>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</si>
  <si>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</si>
  <si>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</si>
  <si>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</si>
  <si>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</si>
  <si>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</si>
  <si>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</si>
  <si>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</si>
  <si>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</si>
  <si>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</si>
  <si>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</si>
  <si>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</si>
  <si>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</si>
  <si>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</si>
  <si>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</si>
  <si>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</si>
  <si>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</si>
  <si>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</si>
  <si>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</si>
  <si>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</si>
  <si>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</si>
  <si>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</si>
  <si>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</si>
  <si>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</si>
  <si>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</si>
  <si>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</si>
  <si>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</si>
  <si>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</si>
  <si>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</si>
  <si>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</si>
  <si>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</si>
  <si>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</si>
  <si>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</si>
  <si>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</si>
  <si>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</si>
  <si>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</si>
  <si>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</si>
  <si>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</si>
  <si>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</si>
  <si>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</si>
  <si>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</si>
  <si>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</si>
  <si>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</si>
  <si>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</si>
  <si>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</si>
  <si>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</si>
  <si>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</si>
  <si>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</si>
  <si>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</si>
  <si>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</si>
  <si>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</si>
  <si>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</si>
  <si>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</si>
  <si>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</si>
  <si>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</si>
  <si>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</si>
  <si>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</si>
  <si>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</si>
  <si>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</si>
  <si>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</si>
  <si>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</si>
  <si>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</si>
  <si>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</si>
  <si>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</si>
  <si>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</si>
  <si>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</si>
  <si>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</si>
  <si>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</si>
  <si>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</si>
  <si>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</si>
  <si>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</si>
  <si>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</si>
  <si>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</si>
  <si>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</si>
  <si>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</si>
  <si>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</si>
  <si>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</si>
  <si>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</si>
  <si>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</si>
  <si>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</si>
  <si>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</si>
  <si>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</si>
  <si>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</si>
  <si>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</si>
  <si>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</si>
  <si>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</si>
  <si>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</si>
  <si>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</si>
  <si>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</si>
  <si>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</si>
  <si>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</si>
  <si>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</si>
  <si>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</si>
  <si>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</si>
  <si>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</si>
  <si>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</si>
  <si>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</si>
  <si>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</si>
  <si>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</si>
  <si>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</si>
  <si>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</si>
  <si>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</si>
  <si>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</si>
  <si>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</si>
  <si>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</si>
  <si>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</si>
  <si>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</si>
  <si>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</si>
  <si>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</si>
  <si>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</si>
  <si>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</si>
  <si>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</si>
  <si>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</si>
  <si>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</si>
  <si>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</si>
  <si>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</si>
  <si>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</si>
  <si>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</si>
  <si>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</si>
  <si>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</si>
  <si>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</si>
  <si>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</si>
  <si>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</si>
  <si>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</si>
  <si>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</si>
  <si>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</si>
  <si>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</si>
  <si>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</si>
  <si>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</si>
  <si>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</si>
  <si>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</si>
  <si>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</si>
  <si>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</si>
  <si>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</si>
  <si>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</si>
  <si>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</si>
  <si>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</si>
  <si>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</si>
  <si>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</si>
  <si>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</si>
  <si>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</si>
  <si>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</si>
  <si>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</si>
  <si>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</si>
  <si>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</si>
  <si>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</si>
  <si>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</si>
  <si>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</si>
  <si>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</si>
  <si>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</si>
  <si>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</si>
  <si>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</si>
  <si>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</si>
  <si>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</si>
  <si>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</si>
  <si>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</si>
  <si>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</si>
  <si>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</si>
  <si>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</si>
  <si>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</si>
  <si>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</si>
  <si>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</si>
  <si>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</si>
  <si>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</si>
  <si>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</si>
  <si>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</si>
  <si>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</si>
  <si>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</si>
  <si>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</si>
  <si>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</si>
  <si>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</si>
  <si>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</si>
  <si>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</si>
  <si>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</si>
  <si>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</si>
  <si>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</si>
  <si>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</si>
  <si>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</si>
  <si>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</si>
  <si>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</si>
  <si>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</si>
  <si>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</si>
  <si>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</si>
  <si>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</si>
  <si>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</si>
  <si>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</si>
  <si>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</si>
  <si>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</si>
  <si>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</si>
  <si>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</si>
  <si>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</si>
  <si>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</si>
  <si>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</si>
  <si>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</si>
  <si>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</si>
  <si>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</si>
  <si>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</si>
  <si>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</si>
  <si>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</si>
  <si>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</si>
  <si>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</si>
  <si>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</si>
  <si>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</si>
  <si>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</si>
  <si>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</si>
  <si>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</si>
  <si>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</si>
  <si>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</si>
  <si>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</si>
  <si>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</si>
  <si>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</si>
  <si>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</si>
  <si>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</si>
  <si>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</si>
  <si>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</si>
  <si>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</si>
  <si>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</si>
  <si>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</si>
  <si>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</si>
  <si>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</si>
  <si>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</si>
  <si>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</si>
  <si>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</si>
  <si>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</si>
  <si>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</si>
  <si>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</si>
  <si>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</si>
  <si>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</si>
  <si>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</si>
  <si>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</si>
  <si>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</si>
  <si>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</si>
  <si>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</si>
  <si>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</si>
  <si>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</si>
  <si>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</si>
  <si>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</si>
  <si>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</si>
  <si>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</si>
  <si>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</si>
  <si>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</si>
  <si>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</si>
  <si>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</si>
  <si>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</si>
  <si>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</si>
  <si>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</si>
  <si>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</si>
  <si>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</si>
  <si>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</si>
  <si>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</si>
  <si>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</si>
  <si>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</si>
  <si>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</si>
  <si>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</si>
  <si>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</si>
  <si>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</si>
  <si>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</si>
  <si>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</si>
  <si>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</si>
  <si>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</si>
  <si>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</si>
  <si>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</si>
  <si>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</si>
  <si>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</si>
  <si>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</si>
  <si>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</si>
  <si>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</si>
  <si>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</si>
  <si>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</si>
  <si>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</si>
  <si>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</si>
  <si>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</si>
  <si>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</si>
  <si>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</si>
  <si>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</si>
  <si>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</si>
  <si>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</si>
  <si>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</si>
  <si>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</si>
  <si>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</si>
  <si>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</si>
  <si>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</si>
  <si>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</si>
  <si>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</si>
  <si>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</si>
  <si>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</si>
  <si>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</si>
  <si>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</si>
  <si>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</si>
  <si>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</si>
  <si>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</si>
  <si>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</si>
  <si>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</si>
  <si>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</si>
  <si>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</si>
  <si>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</si>
  <si>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</si>
  <si>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</si>
  <si>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</si>
  <si>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</si>
  <si>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</si>
  <si>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</si>
  <si>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</si>
  <si>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</si>
  <si>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</si>
  <si>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</si>
  <si>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</si>
  <si>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</si>
  <si>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</si>
  <si>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</si>
  <si>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</si>
  <si>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</si>
  <si>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</si>
  <si>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</si>
  <si>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</si>
  <si>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</si>
  <si>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</si>
  <si>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</si>
  <si>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</si>
  <si>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</si>
  <si>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</si>
  <si>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</si>
  <si>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</si>
  <si>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</si>
  <si>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</si>
  <si>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</si>
  <si>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</si>
  <si>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</si>
  <si>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</si>
  <si>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</si>
  <si>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</si>
  <si>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</si>
  <si>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</si>
  <si>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</si>
  <si>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</si>
  <si>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</si>
  <si>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</si>
  <si>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</si>
  <si>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</si>
  <si>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</si>
  <si>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</si>
  <si>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</si>
  <si>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</si>
  <si>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</si>
  <si>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</si>
  <si>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</si>
  <si>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</si>
  <si>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</si>
  <si>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</si>
  <si>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</si>
  <si>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</si>
  <si>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</si>
  <si>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</si>
  <si>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</si>
  <si>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</si>
  <si>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</si>
  <si>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</si>
  <si>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</si>
  <si>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</si>
  <si>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</si>
  <si>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</si>
  <si>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</si>
  <si>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</si>
  <si>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</si>
  <si>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</si>
  <si>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</si>
  <si>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</si>
  <si>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</si>
  <si>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</si>
  <si>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</si>
  <si>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</si>
  <si>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</si>
  <si>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</si>
  <si>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</si>
  <si>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</si>
  <si>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</si>
  <si>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</si>
  <si>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</si>
  <si>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</si>
  <si>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</si>
  <si>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</si>
  <si>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</si>
  <si>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</si>
  <si>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</si>
  <si>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</si>
  <si>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</si>
  <si>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</si>
  <si>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</si>
  <si>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</si>
  <si>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</si>
  <si>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</si>
  <si>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</si>
  <si>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</si>
  <si>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</si>
  <si>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</si>
  <si>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</si>
  <si>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</si>
  <si>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</si>
  <si>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</si>
  <si>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</si>
  <si>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</si>
  <si>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</si>
  <si>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</si>
  <si>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</si>
  <si>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</si>
  <si>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</si>
  <si>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</si>
  <si>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</si>
  <si>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</si>
  <si>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</si>
  <si>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</si>
  <si>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</si>
  <si>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</si>
  <si>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</si>
  <si>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</si>
  <si>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</si>
  <si>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</si>
  <si>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</si>
  <si>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</si>
  <si>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</si>
  <si>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</si>
  <si>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</si>
  <si>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</si>
  <si>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</si>
  <si>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</si>
  <si>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</si>
  <si>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</si>
  <si>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</si>
  <si>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</si>
  <si>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</si>
  <si>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</si>
  <si>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</si>
  <si>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</si>
  <si>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</si>
  <si>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</si>
  <si>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</si>
  <si>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</si>
  <si>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</si>
  <si>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</si>
  <si>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</si>
  <si>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</si>
  <si>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</si>
  <si>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</si>
  <si>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</si>
  <si>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</si>
  <si>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</si>
  <si>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</si>
  <si>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</si>
  <si>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</si>
  <si>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</si>
  <si>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</si>
  <si>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</si>
  <si>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</si>
  <si>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</si>
  <si>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</si>
  <si>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</si>
  <si>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</si>
  <si>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</si>
  <si>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</si>
  <si>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</si>
  <si>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</si>
  <si>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</si>
  <si>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</si>
  <si>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</si>
  <si>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</si>
  <si>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</si>
  <si>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</si>
  <si>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</si>
  <si>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</si>
  <si>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</si>
  <si>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</si>
  <si>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</si>
  <si>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</si>
  <si>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</si>
  <si>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</si>
  <si>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</si>
  <si>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</si>
  <si>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</si>
  <si>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</si>
  <si>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</si>
  <si>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</si>
  <si>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</si>
  <si>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</si>
  <si>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</si>
  <si>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</si>
  <si>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</si>
  <si>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</si>
  <si>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</si>
  <si>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</si>
  <si>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</si>
  <si>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</si>
  <si>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</si>
  <si>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</si>
  <si>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</si>
  <si>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</si>
  <si>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</si>
  <si>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</si>
  <si>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</si>
  <si>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</si>
  <si>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</si>
  <si>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</si>
  <si>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</si>
  <si>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</si>
  <si>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</si>
  <si>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</si>
  <si>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</si>
  <si>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</si>
  <si>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</si>
  <si>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</si>
  <si>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</si>
  <si>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</si>
  <si>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</si>
  <si>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</si>
  <si>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</si>
  <si>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</si>
  <si>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</si>
  <si>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</si>
  <si>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</si>
  <si>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</si>
  <si>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</si>
  <si>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</si>
  <si>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</si>
  <si>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</si>
  <si>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</si>
  <si>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</si>
  <si>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</si>
  <si>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</si>
  <si>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</si>
  <si>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</si>
  <si>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</si>
  <si>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</si>
  <si>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</si>
  <si>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</si>
  <si>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</si>
  <si>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</si>
  <si>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</si>
  <si>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</si>
  <si>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</si>
  <si>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</si>
  <si>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</si>
  <si>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</si>
  <si>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</si>
  <si>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</si>
  <si>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</si>
  <si>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</si>
  <si>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</si>
  <si>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</si>
  <si>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</si>
  <si>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</si>
  <si>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</si>
  <si>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</si>
  <si>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</si>
  <si>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</si>
  <si>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</si>
  <si>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</si>
  <si>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</si>
  <si>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</si>
  <si>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</si>
  <si>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</si>
  <si>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</si>
  <si>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</si>
  <si>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</si>
  <si>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</si>
  <si>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</si>
  <si>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</si>
  <si>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</si>
  <si>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</si>
  <si>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</si>
  <si>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</si>
  <si>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</si>
  <si>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</si>
  <si>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</si>
  <si>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</si>
  <si>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</si>
  <si>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</si>
  <si>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</si>
  <si>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</si>
  <si>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</si>
  <si>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</si>
  <si>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</si>
  <si>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</si>
  <si>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</si>
  <si>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</si>
  <si>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</si>
  <si>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</si>
  <si>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</si>
  <si>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</si>
  <si>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</si>
  <si>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</si>
  <si>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</si>
  <si>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</si>
  <si>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</si>
  <si>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</si>
  <si>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</si>
  <si>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</si>
  <si>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</si>
  <si>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</si>
  <si>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</si>
  <si>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</si>
  <si>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</si>
  <si>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</si>
  <si>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</si>
  <si>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</si>
  <si>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</si>
  <si>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</si>
  <si>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</si>
  <si>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</si>
  <si>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</si>
  <si>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</si>
  <si>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</si>
  <si>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</si>
  <si>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</si>
  <si>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</si>
  <si>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</si>
  <si>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</si>
  <si>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</si>
  <si>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</si>
  <si>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</si>
  <si>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</si>
  <si>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</si>
  <si>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</si>
  <si>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</si>
  <si>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</si>
  <si>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</si>
  <si>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</si>
  <si>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</si>
  <si>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</si>
  <si>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</si>
  <si>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</si>
  <si>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</si>
  <si>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</si>
  <si>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</si>
  <si>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</si>
  <si>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</si>
  <si>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</si>
  <si>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</si>
  <si>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</si>
  <si>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</si>
  <si>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</si>
  <si>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</si>
  <si>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</si>
  <si>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</si>
  <si>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</si>
  <si>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</si>
  <si>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</si>
  <si>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</si>
  <si>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</si>
  <si>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</si>
  <si>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</si>
  <si>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</si>
  <si>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</si>
  <si>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</si>
  <si>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</si>
  <si>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</si>
  <si>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</si>
  <si>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</si>
  <si>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</si>
  <si>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</si>
  <si>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</si>
  <si>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</si>
  <si>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</si>
  <si>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</si>
  <si>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</si>
  <si>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</si>
  <si>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</si>
  <si>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</si>
  <si>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</si>
  <si>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</si>
  <si>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</si>
  <si>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</si>
  <si>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</si>
  <si>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</si>
  <si>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</si>
  <si>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</si>
  <si>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</si>
  <si>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</si>
  <si>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</si>
  <si>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</si>
  <si>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</si>
  <si>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</si>
  <si>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</si>
  <si>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</si>
  <si>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</si>
  <si>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</si>
  <si>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</si>
  <si>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</si>
  <si>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</si>
  <si>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</si>
  <si>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</si>
  <si>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</si>
  <si>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</si>
  <si>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</si>
  <si>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</si>
  <si>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</si>
  <si>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</si>
  <si>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</si>
  <si>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</si>
  <si>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</si>
  <si>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</si>
  <si>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</si>
  <si>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</si>
  <si>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</si>
  <si>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</si>
  <si>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</si>
  <si>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</si>
  <si>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</si>
  <si>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</si>
  <si>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</si>
  <si>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</si>
  <si>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</si>
  <si>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</si>
  <si>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</si>
  <si>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</si>
  <si>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</si>
  <si>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</si>
  <si>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</si>
  <si>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</si>
  <si>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</si>
  <si>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</si>
  <si>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</si>
  <si>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</si>
  <si>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</si>
  <si>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</si>
  <si>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</si>
  <si>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</si>
  <si>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</si>
  <si>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</si>
  <si>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</si>
  <si>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</si>
  <si>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</si>
  <si>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</si>
  <si>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</si>
  <si>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</si>
  <si>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</si>
  <si>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</si>
  <si>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</si>
  <si>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</si>
  <si>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</si>
  <si>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</si>
  <si>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</si>
  <si>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</si>
  <si>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</si>
  <si>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</si>
  <si>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</si>
  <si>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</si>
  <si>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</si>
  <si>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</si>
  <si>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</si>
  <si>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</si>
  <si>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</si>
  <si>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</si>
  <si>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</si>
  <si>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</si>
  <si>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</si>
  <si>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</si>
  <si>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</si>
  <si>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</si>
  <si>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</si>
  <si>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</si>
  <si>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</si>
  <si>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</si>
  <si>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</si>
  <si>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</si>
  <si>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</si>
  <si>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</si>
  <si>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</si>
  <si>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</si>
  <si>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</si>
  <si>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</si>
  <si>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</si>
  <si>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</si>
  <si>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</si>
  <si>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</si>
  <si>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</si>
  <si>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</si>
  <si>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</si>
  <si>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</si>
  <si>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</si>
  <si>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</si>
  <si>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</si>
  <si>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</si>
  <si>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</si>
  <si>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</si>
  <si>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</si>
  <si>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</si>
  <si>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</si>
  <si>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</si>
  <si>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</si>
  <si>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</si>
  <si>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</si>
  <si>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</si>
  <si>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</si>
  <si>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</si>
  <si>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</si>
  <si>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</si>
  <si>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</si>
  <si>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</si>
  <si>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</si>
  <si>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</si>
  <si>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</si>
  <si>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</si>
  <si>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</si>
  <si>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</si>
  <si>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</si>
  <si>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</si>
  <si>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</si>
  <si>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</si>
  <si>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</si>
  <si>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</si>
  <si>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</si>
  <si>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</si>
  <si>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</si>
  <si>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</si>
  <si>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</si>
  <si>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</si>
  <si>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</si>
  <si>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</si>
  <si>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</si>
  <si>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</si>
  <si>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</si>
  <si>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</si>
  <si>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</si>
  <si>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</si>
  <si>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</si>
  <si>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</si>
  <si>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</si>
  <si>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</si>
  <si>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</si>
  <si>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</si>
  <si>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</si>
  <si>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</si>
  <si>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</si>
  <si>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</si>
  <si>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</si>
  <si>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</si>
  <si>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</si>
  <si>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</si>
  <si>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</si>
  <si>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</si>
  <si>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</si>
  <si>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</si>
  <si>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</si>
  <si>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</si>
  <si>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</si>
  <si>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</si>
  <si>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</si>
  <si>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</si>
  <si>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</si>
  <si>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</si>
  <si>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</si>
  <si>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</si>
  <si>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</si>
  <si>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</si>
  <si>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</si>
  <si>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</si>
  <si>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</si>
  <si>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</si>
  <si>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</si>
  <si>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</si>
  <si>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</si>
  <si>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</si>
  <si>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</si>
  <si>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</si>
  <si>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</si>
  <si>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</si>
  <si>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</si>
  <si>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</si>
  <si>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</si>
  <si>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</si>
  <si>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</si>
  <si>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</si>
  <si>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</si>
  <si>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</si>
  <si>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</si>
  <si>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</si>
  <si>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</si>
  <si>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</si>
  <si>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</si>
  <si>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</si>
  <si>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</si>
  <si>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</si>
  <si>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</si>
  <si>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</si>
  <si>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</si>
  <si>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</si>
  <si>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</si>
  <si>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</si>
  <si>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</si>
  <si>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</si>
  <si>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</si>
  <si>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</si>
  <si>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</si>
  <si>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</si>
  <si>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</si>
  <si>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</si>
  <si>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</si>
  <si>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</si>
  <si>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</si>
  <si>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</si>
  <si>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</si>
  <si>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</si>
  <si>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</si>
  <si>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</si>
  <si>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</si>
  <si>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</si>
  <si>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</si>
  <si>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</si>
  <si>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</si>
  <si>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</si>
  <si>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</si>
  <si>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</si>
  <si>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</si>
  <si>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</si>
  <si>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</si>
  <si>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</si>
  <si>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</si>
  <si>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</si>
  <si>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</si>
  <si>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</si>
  <si>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</si>
  <si>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</si>
  <si>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</si>
  <si>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</si>
  <si>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</si>
  <si>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</si>
  <si>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</si>
  <si>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</si>
  <si>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</si>
  <si>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</si>
  <si>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</si>
  <si>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</si>
  <si>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</si>
  <si>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</si>
  <si>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</si>
  <si>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</si>
  <si>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</si>
  <si>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</si>
  <si>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</si>
  <si>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</si>
  <si>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</si>
  <si>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</si>
  <si>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</si>
  <si>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</si>
  <si>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</si>
  <si>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</si>
  <si>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</si>
  <si>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</si>
  <si>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</si>
  <si>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</si>
  <si>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</si>
  <si>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</si>
  <si>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</si>
  <si>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</si>
  <si>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</si>
  <si>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</si>
  <si>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</si>
  <si>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</si>
  <si>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</si>
  <si>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</si>
  <si>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</si>
  <si>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</si>
  <si>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</si>
  <si>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</si>
  <si>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</si>
  <si>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</si>
  <si>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</si>
  <si>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</si>
  <si>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</si>
  <si>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</si>
  <si>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</si>
  <si>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</si>
  <si>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</si>
  <si>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</si>
  <si>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</si>
  <si>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</si>
  <si>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</si>
  <si>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</si>
  <si>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</si>
  <si>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</si>
  <si>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</si>
  <si>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</si>
  <si>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</si>
  <si>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</si>
  <si>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</si>
  <si>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</si>
  <si>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</si>
  <si>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</si>
  <si>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</si>
  <si>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</si>
  <si>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</si>
  <si>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</si>
  <si>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</si>
  <si>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</si>
  <si>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</si>
  <si>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</si>
  <si>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</si>
  <si>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</si>
  <si>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</si>
  <si>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</si>
  <si>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</si>
  <si>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</si>
  <si>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</si>
  <si>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</si>
  <si>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</si>
  <si>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</si>
  <si>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</si>
  <si>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</si>
  <si>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</si>
  <si>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</si>
  <si>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</si>
  <si>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</si>
  <si>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</si>
  <si>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</si>
  <si>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</si>
  <si>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</si>
  <si>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</si>
  <si>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</si>
  <si>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</si>
  <si>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</si>
  <si>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</si>
  <si>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</si>
  <si>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</si>
  <si>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</si>
  <si>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</si>
  <si>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</si>
  <si>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</si>
  <si>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</si>
  <si>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</si>
  <si>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</si>
  <si>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</si>
  <si>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</si>
  <si>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</si>
  <si>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</si>
  <si>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</si>
  <si>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</si>
  <si>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</si>
  <si>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</si>
  <si>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</si>
  <si>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</si>
  <si>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</si>
  <si>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</si>
  <si>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</si>
  <si>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</si>
  <si>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</si>
  <si>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</si>
  <si>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</si>
  <si>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</si>
  <si>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</si>
  <si>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</si>
  <si>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</si>
  <si>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</si>
  <si>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</si>
  <si>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</si>
  <si>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</si>
  <si>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</si>
  <si>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</si>
  <si>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</si>
  <si>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</si>
  <si>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</si>
  <si>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</si>
  <si>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</si>
  <si>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</si>
  <si>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</si>
  <si>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</si>
  <si>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</si>
  <si>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</si>
  <si>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</si>
  <si>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</si>
  <si>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</si>
  <si>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</si>
  <si>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</si>
  <si>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</si>
  <si>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</si>
  <si>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</si>
  <si>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</si>
  <si>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</si>
  <si>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</si>
  <si>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</si>
  <si>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</si>
  <si>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</si>
  <si>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</si>
  <si>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</si>
  <si>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</si>
  <si>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</si>
  <si>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</si>
  <si>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</si>
  <si>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</si>
  <si>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</si>
  <si>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</si>
  <si>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</si>
  <si>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</si>
  <si>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</si>
  <si>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</si>
  <si>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</si>
  <si>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</si>
  <si>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</si>
  <si>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</si>
  <si>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</si>
  <si>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</si>
  <si>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</si>
  <si>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</si>
  <si>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</si>
  <si>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</si>
  <si>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</si>
  <si>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</si>
  <si>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</si>
  <si>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</si>
  <si>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</si>
  <si>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</si>
  <si>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</si>
  <si>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</si>
  <si>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</si>
  <si>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</si>
  <si>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</si>
  <si>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</si>
  <si>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</si>
  <si>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</si>
  <si>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</si>
  <si>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</si>
  <si>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</si>
  <si>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</si>
  <si>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</si>
  <si>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</si>
  <si>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</si>
  <si>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</si>
  <si>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</si>
  <si>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</si>
  <si>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</si>
  <si>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</si>
  <si>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</si>
  <si>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</si>
  <si>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</si>
  <si>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</si>
  <si>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</si>
  <si>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</si>
  <si>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</si>
  <si>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</si>
  <si>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</si>
  <si>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</si>
  <si>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</si>
  <si>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</si>
  <si>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</si>
  <si>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</si>
  <si>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</si>
  <si>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</si>
  <si>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</si>
  <si>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</si>
  <si>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</si>
  <si>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</si>
  <si>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</si>
  <si>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</si>
  <si>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</si>
  <si>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</si>
  <si>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</si>
  <si>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</si>
  <si>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</si>
  <si>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</si>
  <si>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</si>
  <si>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</si>
  <si>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</si>
  <si>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</si>
  <si>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</si>
  <si>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</si>
  <si>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</si>
  <si>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</si>
  <si>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</si>
  <si>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</si>
  <si>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</si>
  <si>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</si>
  <si>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</si>
  <si>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</si>
  <si>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</si>
  <si>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</si>
  <si>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</si>
  <si>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</si>
  <si>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</si>
  <si>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</si>
  <si>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</si>
  <si>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</si>
  <si>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</si>
  <si>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</si>
  <si>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</si>
  <si>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</si>
  <si>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</si>
  <si>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</si>
  <si>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</si>
  <si>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</si>
  <si>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</si>
  <si>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</si>
  <si>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</si>
  <si>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</si>
  <si>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</si>
  <si>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</si>
  <si>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</si>
  <si>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</si>
  <si>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</si>
  <si>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</si>
  <si>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</si>
  <si>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</si>
  <si>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</si>
  <si>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</si>
  <si>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</si>
  <si>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</si>
  <si>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</si>
  <si>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</si>
  <si>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</si>
  <si>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</si>
  <si>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</si>
  <si>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</si>
  <si>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</si>
  <si>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</si>
  <si>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</si>
  <si>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</si>
  <si>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</si>
  <si>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</si>
  <si>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</si>
  <si>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</si>
  <si>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</si>
  <si>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</si>
  <si>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</si>
  <si>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</si>
  <si>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</si>
  <si>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</si>
  <si>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</si>
  <si>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</si>
  <si>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</si>
  <si>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</si>
  <si>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</si>
  <si>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</si>
  <si>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</si>
  <si>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</si>
  <si>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</si>
  <si>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</si>
  <si>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</si>
  <si>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</si>
  <si>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</si>
  <si>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</si>
  <si>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</si>
  <si>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</si>
  <si>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</si>
  <si>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</si>
  <si>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</si>
  <si>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</si>
  <si>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</si>
  <si>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</si>
  <si>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</si>
  <si>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</si>
  <si>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</si>
  <si>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</si>
  <si>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</si>
  <si>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</si>
  <si>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</si>
  <si>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</si>
  <si>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</si>
  <si>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</si>
  <si>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</si>
  <si>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</si>
  <si>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</si>
  <si>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</si>
  <si>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</si>
  <si>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</si>
  <si>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</si>
  <si>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</si>
  <si>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</si>
  <si>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</si>
  <si>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</si>
  <si>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</si>
  <si>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</si>
  <si>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</si>
  <si>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</si>
  <si>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</si>
  <si>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</si>
  <si>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</si>
  <si>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</si>
  <si>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</si>
  <si>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</si>
  <si>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</si>
  <si>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</si>
  <si>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</si>
  <si>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</si>
  <si>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</si>
  <si>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</si>
  <si>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</si>
  <si>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</si>
  <si>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</si>
  <si>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</si>
  <si>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</si>
  <si>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</si>
  <si>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</si>
  <si>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</si>
  <si>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</si>
  <si>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</si>
  <si>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</si>
  <si>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</si>
  <si>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</si>
  <si>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</si>
  <si>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</si>
  <si>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</si>
  <si>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</si>
  <si>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</si>
  <si>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</si>
  <si>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</si>
  <si>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</si>
  <si>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</si>
  <si>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</si>
  <si>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</si>
  <si>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</si>
  <si>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</si>
  <si>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</si>
  <si>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</si>
  <si>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</si>
  <si>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</si>
  <si>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</si>
  <si>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</si>
  <si>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</si>
  <si>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</si>
  <si>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</si>
  <si>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</si>
  <si>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</si>
  <si>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</si>
  <si>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</si>
  <si>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</si>
  <si>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</si>
  <si>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</si>
  <si>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</si>
  <si>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</si>
  <si>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</si>
  <si>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</si>
  <si>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</si>
  <si>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</si>
  <si>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</si>
  <si>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</si>
  <si>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</si>
  <si>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</si>
  <si>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</si>
  <si>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</si>
  <si>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</si>
  <si>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</si>
  <si>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</si>
  <si>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</si>
  <si>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</si>
  <si>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</si>
  <si>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</si>
  <si>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</si>
  <si>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</si>
  <si>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</si>
  <si>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</si>
  <si>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</si>
  <si>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</si>
  <si>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</si>
  <si>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</si>
  <si>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</si>
  <si>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</si>
  <si>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</si>
  <si>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</si>
  <si>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</si>
  <si>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</si>
  <si>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</si>
  <si>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</si>
  <si>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</si>
  <si>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</si>
  <si>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</si>
  <si>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</si>
  <si>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</si>
  <si>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</si>
  <si>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</si>
  <si>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</si>
  <si>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</si>
  <si>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</si>
  <si>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</si>
  <si>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</si>
  <si>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</si>
  <si>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</si>
  <si>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</si>
  <si>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</si>
  <si>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</si>
  <si>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</si>
  <si>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</si>
  <si>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</si>
  <si>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</si>
  <si>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</si>
  <si>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</si>
  <si>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</si>
  <si>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</si>
  <si>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</si>
  <si>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</si>
  <si>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</si>
  <si>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</si>
  <si>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</si>
  <si>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</si>
  <si>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</si>
  <si>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</si>
  <si>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</si>
  <si>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</si>
  <si>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</si>
  <si>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</si>
  <si>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</si>
  <si>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</si>
  <si>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</si>
  <si>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</si>
  <si>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</si>
  <si>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</si>
  <si>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</si>
  <si>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</si>
  <si>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</si>
  <si>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</si>
  <si>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</si>
  <si>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</si>
  <si>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</si>
  <si>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</si>
  <si>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</si>
  <si>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</si>
  <si>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</si>
  <si>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</si>
  <si>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</si>
  <si>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</si>
  <si>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</si>
  <si>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</si>
  <si>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</si>
  <si>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</si>
  <si>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</si>
  <si>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</si>
  <si>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</si>
  <si>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</si>
  <si>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</si>
  <si>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</si>
  <si>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</si>
  <si>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</si>
  <si>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</si>
  <si>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</si>
  <si>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</si>
  <si>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</si>
  <si>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</si>
  <si>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</si>
  <si>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</si>
  <si>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</si>
  <si>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</si>
  <si>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</si>
  <si>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</si>
  <si>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</si>
  <si>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</si>
  <si>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</si>
  <si>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</si>
  <si>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</si>
  <si>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</si>
  <si>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</si>
  <si>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</si>
  <si>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</si>
  <si>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</si>
  <si>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</si>
  <si>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</si>
  <si>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</si>
  <si>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</si>
  <si>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</si>
  <si>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</si>
  <si>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</si>
  <si>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</si>
  <si>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</si>
  <si>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</si>
  <si>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</si>
  <si>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</si>
  <si>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</si>
  <si>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</si>
  <si>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</si>
  <si>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</si>
  <si>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</si>
  <si>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</si>
  <si>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</si>
  <si>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</si>
  <si>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</si>
  <si>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</si>
  <si>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</si>
  <si>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</si>
  <si>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</si>
  <si>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</si>
  <si>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</si>
  <si>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</si>
  <si>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</si>
  <si>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</si>
  <si>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</si>
  <si>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</si>
  <si>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</si>
  <si>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</si>
  <si>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</si>
  <si>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</si>
  <si>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</si>
  <si>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</si>
  <si>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</si>
  <si>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</si>
  <si>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</si>
  <si>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</si>
  <si>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</si>
  <si>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</si>
  <si>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</si>
  <si>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</si>
  <si>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</si>
  <si>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</si>
  <si>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</si>
  <si>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</si>
  <si>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</si>
  <si>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</si>
  <si>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</si>
  <si>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</si>
  <si>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</si>
  <si>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</si>
  <si>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</si>
  <si>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</si>
  <si>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</si>
  <si>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</si>
  <si>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</si>
  <si>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</si>
  <si>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</si>
  <si>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</si>
  <si>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</si>
  <si>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</si>
  <si>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</si>
  <si>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</si>
  <si>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</si>
  <si>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</si>
  <si>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</si>
  <si>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</si>
  <si>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</si>
  <si>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</si>
  <si>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</si>
  <si>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</si>
  <si>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</si>
  <si>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</si>
  <si>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</si>
  <si>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</si>
  <si>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</si>
  <si>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</si>
  <si>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</si>
  <si>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</si>
  <si>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</si>
  <si>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</si>
  <si>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</si>
  <si>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</si>
  <si>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</si>
  <si>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</si>
  <si>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</si>
  <si>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</si>
  <si>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</si>
  <si>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</si>
  <si>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</si>
  <si>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</si>
  <si>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</si>
  <si>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</si>
  <si>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</si>
  <si>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</si>
  <si>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</si>
  <si>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</si>
  <si>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</si>
  <si>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</si>
  <si>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</si>
  <si>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</si>
  <si>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</si>
  <si>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</si>
  <si>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</si>
  <si>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</si>
  <si>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</si>
  <si>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</si>
  <si>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</si>
  <si>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</si>
  <si>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</si>
  <si>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</si>
  <si>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</si>
  <si>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</si>
  <si>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</si>
  <si>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</si>
  <si>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</si>
  <si>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</si>
  <si>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</si>
  <si>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</si>
  <si>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</si>
  <si>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</si>
  <si>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</si>
  <si>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</si>
  <si>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</si>
  <si>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</si>
  <si>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</si>
  <si>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</si>
  <si>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</si>
  <si>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</si>
  <si>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</si>
  <si>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</si>
  <si>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</si>
  <si>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</si>
  <si>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</si>
  <si>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</si>
  <si>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</si>
  <si>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</si>
  <si>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</si>
  <si>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</si>
  <si>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</si>
  <si>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</si>
  <si>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</si>
  <si>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</si>
  <si>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</si>
  <si>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</si>
  <si>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</si>
  <si>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</si>
  <si>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</si>
  <si>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</si>
  <si>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</si>
  <si>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</si>
  <si>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</si>
  <si>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</si>
  <si>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</si>
  <si>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</si>
  <si>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</si>
  <si>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</si>
  <si>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</si>
  <si>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</si>
  <si>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</si>
  <si>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</si>
  <si>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</si>
  <si>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</si>
  <si>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</si>
  <si>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</si>
  <si>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</si>
  <si>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</si>
  <si>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</si>
  <si>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</si>
  <si>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</si>
  <si>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</si>
  <si>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</si>
  <si>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</si>
  <si>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</si>
  <si>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</si>
  <si>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</si>
  <si>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</si>
  <si>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</si>
  <si>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</si>
  <si>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</si>
  <si>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</si>
  <si>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</si>
  <si>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</si>
  <si>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</si>
  <si>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</si>
  <si>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</si>
  <si>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</si>
  <si>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</si>
  <si>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</si>
  <si>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</si>
  <si>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</si>
  <si>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</si>
  <si>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</si>
  <si>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</si>
  <si>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</si>
  <si>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</si>
  <si>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</si>
  <si>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</si>
  <si>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</si>
  <si>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</si>
  <si>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</si>
  <si>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</si>
  <si>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</si>
  <si>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</si>
  <si>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</si>
  <si>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</si>
  <si>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</si>
  <si>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</si>
  <si>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</si>
  <si>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</si>
  <si>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</si>
  <si>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</si>
  <si>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</si>
  <si>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</si>
  <si>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</si>
  <si>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</si>
  <si>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</si>
  <si>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</si>
  <si>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</si>
  <si>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</si>
  <si>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</si>
  <si>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</si>
  <si>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</si>
  <si>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</si>
  <si>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</si>
  <si>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</si>
  <si>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</si>
  <si>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</si>
  <si>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</si>
  <si>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</si>
  <si>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</si>
  <si>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</si>
  <si>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</si>
  <si>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</si>
  <si>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</si>
  <si>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</si>
  <si>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</si>
  <si>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</si>
  <si>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</si>
  <si>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</si>
  <si>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</si>
  <si>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</si>
  <si>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</si>
  <si>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</si>
  <si>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</si>
  <si>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</si>
  <si>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</si>
  <si>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</si>
  <si>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</si>
  <si>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</si>
  <si>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</si>
  <si>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</si>
  <si>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</si>
  <si>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</si>
  <si>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</si>
  <si>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</si>
  <si>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</si>
  <si>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</si>
  <si>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</si>
  <si>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</si>
  <si>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</si>
  <si>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</si>
  <si>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</si>
  <si>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</si>
  <si>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</si>
  <si>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</si>
  <si>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</si>
  <si>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</si>
  <si>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</si>
  <si>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</si>
  <si>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</si>
  <si>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</si>
  <si>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</si>
  <si>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</si>
  <si>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</si>
  <si>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</si>
  <si>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</si>
  <si>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</si>
  <si>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</si>
  <si>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</si>
  <si>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</si>
  <si>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</si>
  <si>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</si>
  <si>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</si>
  <si>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</si>
  <si>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</si>
  <si>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</si>
  <si>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</si>
  <si>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</si>
  <si>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</si>
  <si>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</si>
  <si>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</si>
  <si>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</si>
  <si>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</si>
  <si>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</si>
  <si>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</si>
  <si>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</si>
  <si>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</si>
  <si>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</si>
  <si>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</si>
  <si>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</si>
  <si>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</si>
  <si>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</si>
  <si>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</si>
  <si>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</si>
  <si>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</si>
  <si>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</si>
  <si>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</si>
  <si>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</si>
  <si>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</si>
  <si>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</si>
  <si>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</si>
  <si>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</si>
  <si>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</si>
  <si>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</si>
  <si>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</si>
  <si>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</si>
  <si>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</si>
  <si>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</si>
  <si>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</si>
  <si>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</si>
  <si>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</si>
  <si>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</si>
  <si>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</si>
  <si>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</si>
  <si>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</si>
  <si>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</si>
  <si>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</si>
  <si>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</si>
  <si>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</si>
  <si>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</si>
  <si>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</si>
  <si>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</si>
  <si>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</si>
  <si>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</si>
  <si>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</si>
  <si>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</si>
  <si>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</si>
  <si>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</si>
  <si>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</si>
  <si>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</si>
  <si>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</si>
  <si>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</si>
  <si>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</si>
  <si>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</si>
  <si>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</si>
  <si>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</si>
  <si>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</si>
  <si>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</si>
  <si>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</si>
  <si>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</si>
  <si>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</si>
  <si>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</si>
  <si>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</si>
  <si>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</si>
  <si>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</si>
  <si>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</si>
  <si>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</si>
  <si>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</si>
  <si>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</si>
  <si>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</si>
  <si>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</si>
  <si>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</si>
  <si>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</si>
  <si>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</si>
  <si>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</si>
  <si>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</si>
  <si>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</si>
  <si>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</si>
  <si>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</si>
  <si>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</si>
  <si>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</si>
  <si>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</si>
  <si>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</si>
  <si>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</si>
  <si>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</si>
  <si>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</si>
  <si>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</si>
  <si>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</si>
  <si>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</si>
  <si>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</si>
  <si>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</si>
  <si>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</si>
  <si>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</si>
  <si>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</si>
  <si>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</si>
  <si>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</si>
  <si>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</si>
  <si>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</si>
  <si>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</si>
  <si>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</si>
  <si>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</si>
  <si>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</si>
  <si>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</si>
  <si>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</si>
  <si>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</si>
  <si>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</si>
  <si>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</si>
  <si>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</si>
  <si>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</si>
  <si>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</si>
  <si>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</si>
  <si>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</si>
  <si>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</si>
  <si>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</si>
  <si>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</si>
  <si>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</si>
  <si>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</si>
  <si>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</si>
  <si>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</si>
  <si>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</si>
  <si>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</si>
  <si>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</si>
  <si>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</si>
  <si>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</si>
  <si>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</si>
  <si>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</si>
  <si>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</si>
  <si>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</si>
  <si>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</si>
  <si>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</si>
  <si>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</si>
  <si>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</si>
  <si>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</si>
  <si>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</si>
  <si>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</si>
  <si>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</si>
  <si>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</si>
  <si>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</si>
  <si>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</si>
  <si>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</si>
  <si>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</si>
  <si>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</si>
  <si>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</si>
  <si>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</si>
  <si>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</si>
  <si>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</si>
  <si>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</si>
  <si>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</si>
  <si>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</si>
  <si>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</si>
  <si>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</si>
  <si>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</si>
  <si>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</si>
  <si>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</si>
  <si>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</si>
  <si>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</si>
  <si>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</si>
  <si>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</si>
  <si>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</si>
  <si>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</si>
  <si>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</si>
  <si>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</si>
  <si>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</si>
  <si>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</si>
  <si>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</si>
  <si>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</si>
  <si>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</si>
  <si>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</si>
  <si>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</si>
  <si>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</si>
  <si>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</si>
  <si>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</si>
  <si>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</si>
  <si>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</si>
  <si>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</si>
  <si>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</si>
  <si>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</si>
  <si>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</si>
  <si>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</si>
  <si>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</si>
  <si>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</si>
  <si>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</si>
  <si>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</si>
  <si>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</si>
  <si>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</si>
  <si>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</si>
  <si>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</si>
  <si>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</si>
  <si>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</si>
  <si>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</si>
  <si>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</si>
  <si>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</si>
  <si>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</si>
  <si>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</si>
  <si>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</si>
  <si>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</si>
  <si>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</si>
  <si>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</si>
  <si>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</si>
  <si>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</si>
  <si>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</si>
  <si>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</si>
  <si>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</si>
  <si>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</si>
  <si>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</si>
  <si>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</si>
  <si>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</si>
  <si>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</si>
  <si>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</si>
  <si>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</si>
  <si>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</si>
  <si>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</si>
  <si>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</si>
  <si>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</si>
  <si>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</si>
  <si>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</si>
  <si>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</si>
  <si>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</si>
  <si>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</si>
  <si>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</si>
  <si>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</si>
  <si>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</si>
  <si>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</si>
  <si>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</si>
  <si>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</si>
  <si>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</si>
  <si>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</si>
  <si>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</si>
  <si>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</si>
  <si>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</si>
  <si>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</si>
  <si>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</si>
  <si>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</si>
  <si>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</si>
  <si>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</si>
  <si>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</si>
  <si>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</si>
  <si>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</si>
  <si>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</si>
  <si>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</si>
  <si>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</si>
  <si>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</si>
  <si>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</si>
  <si>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</si>
  <si>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</si>
  <si>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</si>
  <si>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</si>
  <si>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</si>
  <si>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</si>
  <si>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</si>
  <si>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</si>
  <si>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</si>
  <si>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</si>
  <si>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</si>
  <si>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</si>
  <si>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</si>
  <si>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</si>
  <si>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</si>
  <si>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</si>
  <si>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</si>
  <si>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</si>
  <si>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</si>
  <si>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</si>
  <si>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</si>
  <si>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</si>
  <si>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</si>
  <si>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</si>
  <si>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</si>
  <si>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</si>
  <si>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</si>
  <si>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</si>
  <si>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</si>
  <si>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</si>
  <si>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</si>
  <si>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</si>
  <si>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</si>
  <si>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</si>
  <si>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</si>
  <si>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</si>
  <si>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</si>
  <si>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</si>
  <si>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</si>
  <si>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</si>
  <si>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</si>
  <si>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</si>
  <si>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</si>
  <si>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</si>
  <si>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</si>
  <si>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</si>
  <si>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</si>
  <si>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</si>
  <si>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</si>
  <si>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</si>
  <si>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</si>
  <si>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</si>
  <si>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</si>
  <si>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</si>
  <si>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</si>
  <si>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</si>
  <si>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</si>
  <si>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</si>
  <si>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</si>
  <si>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</si>
  <si>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</si>
  <si>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</si>
  <si>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</si>
  <si>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</si>
  <si>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</si>
  <si>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</si>
  <si>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</si>
  <si>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</si>
  <si>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</si>
  <si>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</si>
  <si>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</si>
  <si>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</si>
  <si>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</si>
  <si>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</si>
  <si>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</si>
  <si>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</si>
  <si>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</si>
  <si>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</si>
  <si>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</si>
  <si>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</si>
  <si>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</si>
  <si>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</si>
  <si>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</si>
  <si>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</si>
  <si>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</si>
  <si>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</si>
  <si>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</si>
  <si>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</si>
  <si>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</si>
  <si>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</si>
  <si>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</si>
  <si>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</si>
  <si>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</si>
  <si>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</si>
  <si>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</si>
  <si>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</si>
  <si>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</si>
  <si>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</si>
  <si>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</si>
  <si>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</si>
  <si>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</si>
  <si>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</si>
  <si>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</si>
  <si>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</si>
  <si>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</si>
  <si>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</si>
  <si>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</si>
  <si>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</si>
  <si>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</si>
  <si>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</si>
  <si>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</si>
  <si>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</si>
  <si>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</si>
  <si>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</si>
  <si>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</si>
  <si>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</si>
  <si>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</si>
  <si>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</si>
  <si>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</si>
  <si>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</si>
  <si>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</si>
  <si>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</si>
  <si>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</si>
  <si>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</si>
  <si>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</si>
  <si>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</si>
  <si>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</si>
  <si>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</si>
  <si>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</si>
  <si>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</si>
  <si>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</si>
  <si>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</si>
  <si>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</si>
  <si>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</si>
  <si>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</si>
  <si>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</si>
  <si>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</si>
  <si>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</si>
  <si>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</si>
  <si>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</si>
  <si>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</si>
  <si>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</si>
  <si>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</si>
  <si>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</si>
  <si>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</si>
  <si>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</si>
  <si>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</si>
  <si>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</si>
  <si>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</si>
  <si>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</si>
  <si>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</si>
  <si>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</si>
  <si>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</si>
  <si>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</si>
  <si>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</si>
  <si>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</si>
  <si>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</si>
  <si>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</si>
  <si>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</si>
  <si>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</si>
  <si>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</si>
  <si>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</si>
  <si>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</si>
  <si>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</si>
  <si>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</si>
  <si>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</si>
  <si>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</si>
  <si>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</si>
  <si>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</si>
  <si>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</si>
  <si>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</si>
  <si>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</si>
  <si>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</si>
  <si>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</si>
  <si>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</si>
  <si>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</si>
  <si>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</si>
  <si>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</si>
  <si>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</si>
  <si>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</si>
  <si>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</si>
  <si>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</si>
  <si>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</si>
  <si>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</si>
  <si>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</si>
  <si>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</si>
  <si>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</si>
  <si>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</si>
  <si>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</si>
  <si>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</si>
  <si>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</si>
  <si>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</si>
  <si>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</si>
  <si>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</si>
  <si>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</si>
  <si>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</si>
  <si>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</si>
  <si>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</si>
  <si>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</si>
  <si>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</si>
  <si>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</si>
  <si>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</si>
  <si>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</si>
  <si>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</si>
  <si>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</si>
  <si>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</si>
  <si>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</si>
  <si>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</si>
  <si>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</si>
  <si>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</si>
  <si>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</si>
  <si>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</si>
  <si>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</si>
  <si>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</si>
  <si>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</si>
  <si>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</si>
  <si>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</si>
  <si>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</si>
  <si>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</si>
  <si>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</si>
  <si>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</si>
  <si>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</si>
  <si>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</si>
  <si>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</si>
  <si>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</si>
  <si>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</si>
  <si>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</si>
  <si>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</si>
  <si>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</si>
  <si>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</si>
  <si>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</si>
  <si>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</si>
  <si>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</si>
  <si>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</si>
  <si>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</si>
  <si>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</si>
  <si>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</si>
  <si>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</si>
  <si>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</si>
  <si>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</si>
  <si>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</si>
  <si>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</si>
  <si>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</si>
  <si>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</si>
  <si>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</si>
  <si>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</si>
  <si>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</si>
  <si>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</si>
  <si>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</si>
  <si>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</si>
  <si>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</si>
  <si>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</si>
  <si>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</si>
  <si>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</si>
  <si>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</si>
  <si>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</si>
  <si>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</si>
  <si>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</si>
  <si>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</si>
  <si>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</si>
  <si>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</si>
  <si>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</si>
  <si>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</si>
  <si>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</si>
  <si>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</si>
  <si>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</si>
  <si>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</si>
  <si>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</si>
  <si>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</si>
  <si>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</si>
  <si>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</si>
  <si>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</si>
  <si>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</si>
  <si>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</si>
  <si>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</si>
  <si>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</si>
  <si>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</si>
  <si>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</si>
  <si>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</si>
  <si>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</si>
  <si>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</si>
  <si>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</si>
  <si>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</si>
  <si>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</si>
  <si>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</si>
  <si>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</si>
  <si>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</si>
  <si>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</si>
  <si>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</si>
  <si>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</si>
  <si>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</si>
  <si>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</si>
  <si>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</si>
  <si>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</si>
  <si>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</si>
  <si>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</si>
  <si>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</si>
  <si>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</si>
  <si>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</si>
  <si>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</si>
  <si>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</si>
  <si>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</si>
  <si>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</si>
  <si>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</si>
  <si>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</si>
  <si>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</si>
  <si>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</si>
  <si>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</si>
  <si>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</si>
  <si>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</si>
  <si>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</si>
  <si>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</si>
  <si>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</si>
  <si>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</si>
  <si>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</si>
  <si>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</si>
  <si>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</si>
  <si>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</si>
  <si>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</si>
  <si>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</si>
  <si>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</si>
  <si>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</si>
  <si>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</si>
  <si>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</si>
  <si>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</si>
  <si>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</si>
  <si>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</si>
  <si>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</si>
  <si>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</si>
  <si>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</si>
  <si>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</si>
  <si>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</si>
  <si>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</si>
  <si>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</si>
  <si>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</si>
  <si>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</si>
  <si>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</si>
  <si>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</si>
  <si>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</si>
  <si>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</si>
  <si>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</si>
  <si>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</si>
  <si>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</si>
  <si>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</si>
  <si>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</si>
  <si>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</si>
  <si>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</si>
  <si>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</si>
  <si>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</si>
  <si>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</si>
  <si>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</si>
  <si>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</si>
  <si>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</si>
  <si>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</si>
  <si>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</si>
  <si>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</si>
  <si>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</si>
  <si>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</si>
  <si>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</si>
  <si>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</si>
  <si>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</si>
  <si>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</si>
  <si>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</si>
  <si>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</si>
  <si>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</si>
  <si>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</si>
  <si>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</si>
  <si>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</si>
  <si>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</si>
  <si>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</si>
  <si>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</si>
  <si>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</si>
  <si>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</si>
  <si>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</si>
  <si>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</si>
  <si>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</si>
  <si>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</si>
  <si>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</si>
  <si>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</si>
  <si>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</si>
  <si>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</si>
  <si>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</si>
  <si>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</si>
  <si>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</si>
  <si>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</si>
  <si>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</si>
  <si>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</si>
  <si>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</si>
  <si>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</si>
  <si>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</si>
  <si>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</si>
  <si>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</si>
  <si>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</si>
  <si>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</si>
  <si>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</si>
  <si>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</si>
  <si>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</si>
  <si>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</si>
  <si>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</si>
  <si>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</si>
  <si>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</si>
  <si>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</si>
  <si>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</si>
  <si>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</si>
  <si>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</si>
  <si>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</si>
  <si>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</si>
  <si>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</si>
  <si>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</si>
  <si>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</si>
  <si>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</si>
  <si>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</si>
  <si>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</si>
  <si>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</si>
  <si>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</si>
  <si>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</si>
  <si>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</si>
  <si>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</si>
  <si>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</si>
  <si>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</si>
  <si>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</si>
  <si>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</si>
  <si>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</si>
  <si>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</si>
  <si>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</si>
  <si>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</si>
  <si>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</si>
  <si>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</si>
  <si>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</si>
  <si>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</si>
  <si>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</si>
  <si>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</si>
  <si>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</si>
  <si>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</si>
  <si>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</si>
  <si>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</si>
  <si>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</si>
  <si>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</si>
  <si>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</si>
  <si>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</si>
  <si>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</si>
  <si>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</si>
  <si>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</si>
  <si>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</si>
  <si>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</si>
  <si>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</si>
  <si>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</si>
  <si>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</si>
  <si>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</si>
  <si>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</si>
  <si>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</si>
  <si>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</si>
  <si>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</si>
  <si>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</si>
  <si>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</si>
  <si>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</si>
  <si>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</si>
  <si>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</si>
  <si>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</si>
  <si>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</si>
  <si>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</si>
  <si>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</si>
  <si>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</si>
  <si>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</si>
  <si>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</si>
  <si>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</si>
  <si>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</si>
  <si>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</si>
  <si>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</si>
  <si>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</si>
  <si>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</si>
  <si>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</si>
  <si>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</si>
  <si>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</si>
  <si>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</si>
  <si>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</si>
  <si>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</si>
  <si>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</si>
  <si>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</si>
  <si>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</si>
  <si>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</si>
  <si>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</si>
  <si>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</si>
  <si>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</si>
  <si>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</si>
  <si>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</si>
  <si>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</si>
  <si>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</si>
  <si>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</si>
  <si>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</si>
  <si>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</si>
  <si>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</si>
  <si>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</si>
  <si>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</si>
  <si>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</si>
  <si>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</si>
  <si>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</si>
  <si>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</si>
  <si>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</si>
  <si>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</si>
  <si>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</si>
  <si>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</si>
  <si>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</si>
  <si>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</si>
  <si>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</si>
  <si>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</si>
  <si>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</si>
  <si>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</si>
  <si>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</si>
  <si>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</si>
  <si>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</si>
  <si>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</si>
  <si>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</si>
  <si>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</si>
  <si>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</si>
  <si>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</si>
  <si>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</si>
  <si>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</si>
  <si>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</si>
  <si>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</si>
  <si>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</si>
  <si>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</si>
  <si>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</si>
  <si>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</si>
  <si>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</si>
  <si>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</si>
  <si>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</si>
  <si>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</si>
  <si>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</si>
  <si>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</si>
  <si>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</si>
  <si>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</si>
  <si>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</si>
  <si>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</si>
  <si>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</si>
  <si>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</si>
  <si>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</si>
  <si>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</si>
  <si>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</si>
  <si>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</si>
  <si>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</si>
  <si>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</si>
  <si>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</si>
  <si>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</si>
  <si>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</si>
  <si>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</si>
  <si>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</si>
  <si>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</si>
  <si>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</si>
  <si>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</si>
  <si>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</si>
  <si>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</si>
  <si>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</si>
  <si>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</si>
  <si>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</si>
  <si>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</si>
  <si>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</si>
  <si>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</si>
  <si>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</si>
  <si>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</si>
  <si>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</si>
  <si>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</si>
  <si>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</si>
  <si>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</si>
  <si>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</si>
  <si>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</si>
  <si>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</si>
  <si>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</si>
  <si>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</si>
  <si>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</si>
  <si>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</si>
  <si>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</si>
  <si>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</si>
  <si>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</si>
  <si>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</si>
  <si>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</si>
  <si>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</si>
  <si>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</si>
  <si>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</si>
  <si>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</si>
  <si>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</si>
  <si>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</si>
  <si>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</si>
  <si>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</si>
  <si>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</si>
  <si>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</si>
  <si>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</si>
  <si>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</si>
  <si>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</si>
  <si>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</si>
  <si>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</si>
  <si>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</si>
  <si>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</si>
  <si>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</si>
  <si>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</si>
  <si>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</si>
  <si>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</si>
  <si>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</si>
  <si>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</si>
  <si>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</si>
  <si>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</si>
  <si>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</si>
  <si>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</si>
  <si>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</si>
  <si>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</si>
  <si>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</si>
  <si>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</si>
  <si>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</si>
  <si>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</si>
  <si>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</si>
  <si>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</si>
  <si>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</si>
  <si>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</si>
  <si>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</si>
  <si>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</si>
  <si>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</si>
  <si>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</si>
  <si>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</si>
  <si>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</si>
  <si>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</si>
  <si>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</si>
  <si>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</si>
  <si>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</si>
  <si>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</si>
  <si>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</si>
  <si>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</si>
  <si>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</si>
  <si>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</si>
  <si>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</si>
  <si>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</si>
  <si>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</si>
  <si>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</si>
  <si>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</si>
  <si>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</si>
  <si>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</si>
  <si>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</si>
  <si>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</si>
  <si>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</si>
  <si>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</si>
  <si>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</si>
  <si>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</si>
  <si>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</si>
  <si>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</si>
  <si>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</si>
  <si>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</si>
  <si>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</si>
  <si>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</si>
  <si>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</si>
  <si>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</si>
  <si>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</si>
  <si>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</si>
  <si>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</si>
  <si>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</si>
  <si>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</si>
  <si>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</si>
  <si>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</si>
  <si>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</si>
  <si>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</si>
  <si>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</si>
  <si>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</si>
  <si>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</si>
  <si>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</si>
  <si>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</si>
  <si>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</si>
  <si>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</si>
  <si>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</si>
  <si>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</si>
  <si>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</si>
  <si>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</si>
  <si>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</si>
  <si>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</si>
  <si>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</si>
  <si>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</si>
  <si>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</si>
  <si>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</si>
  <si>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</si>
  <si>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</si>
  <si>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</si>
  <si>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</si>
  <si>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</si>
  <si>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</si>
  <si>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</si>
  <si>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</si>
  <si>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</si>
  <si>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</si>
  <si>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</si>
  <si>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</si>
  <si>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</si>
  <si>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</si>
  <si>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</si>
  <si>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</si>
  <si>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</si>
  <si>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</si>
  <si>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</si>
  <si>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</si>
  <si>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</si>
  <si>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</si>
  <si>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</si>
  <si>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</si>
  <si>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</si>
  <si>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</si>
  <si>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</si>
  <si>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</si>
  <si>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</si>
  <si>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</si>
  <si>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</si>
  <si>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</si>
  <si>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</si>
  <si>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</si>
  <si>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</si>
  <si>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</si>
  <si>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</si>
  <si>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</si>
  <si>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</si>
  <si>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</si>
  <si>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</si>
  <si>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</si>
  <si>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</si>
  <si>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</si>
  <si>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</si>
  <si>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</si>
  <si>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</si>
  <si>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</si>
  <si>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</si>
  <si>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</si>
  <si>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</si>
  <si>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</si>
  <si>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</si>
  <si>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</si>
  <si>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</si>
  <si>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</si>
  <si>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</si>
  <si>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</si>
  <si>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</si>
  <si>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</si>
  <si>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</si>
  <si>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</si>
  <si>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</si>
  <si>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</si>
  <si>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</si>
  <si>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</si>
  <si>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</si>
  <si>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</si>
  <si>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</si>
  <si>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</si>
  <si>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</si>
  <si>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</si>
  <si>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</si>
  <si>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</si>
  <si>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</si>
  <si>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</si>
  <si>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</si>
  <si>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</si>
  <si>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</si>
  <si>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</si>
  <si>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</si>
  <si>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</si>
  <si>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</si>
  <si>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</si>
  <si>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</si>
  <si>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</si>
  <si>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</si>
  <si>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</si>
  <si>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</si>
  <si>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</si>
  <si>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</si>
  <si>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</si>
  <si>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</si>
  <si>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</si>
  <si>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</si>
  <si>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</si>
  <si>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</si>
  <si>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</si>
  <si>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</si>
  <si>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</si>
  <si>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</si>
  <si>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</si>
  <si>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</si>
  <si>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</si>
  <si>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</si>
  <si>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</si>
  <si>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</si>
  <si>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</si>
  <si>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</si>
  <si>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</si>
  <si>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</si>
  <si>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</si>
  <si>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</si>
  <si>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</si>
  <si>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</si>
  <si>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</si>
  <si>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</si>
  <si>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</si>
  <si>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</si>
  <si>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</si>
  <si>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</si>
  <si>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</si>
  <si>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</si>
  <si>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</si>
  <si>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</si>
  <si>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</si>
  <si>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</si>
  <si>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</si>
  <si>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</si>
  <si>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</si>
  <si>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</si>
  <si>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</si>
  <si>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</si>
  <si>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</si>
  <si>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</si>
  <si>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</si>
  <si>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</si>
  <si>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</si>
  <si>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</si>
  <si>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</si>
  <si>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</si>
  <si>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</si>
  <si>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</si>
  <si>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</si>
  <si>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</si>
  <si>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</si>
  <si>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</si>
  <si>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</si>
  <si>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</si>
  <si>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</si>
  <si>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</si>
  <si>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</si>
  <si>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</si>
  <si>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</si>
  <si>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</si>
  <si>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</si>
  <si>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</si>
  <si>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</si>
  <si>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</si>
  <si>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</si>
  <si>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</si>
  <si>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</si>
  <si>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</si>
  <si>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</si>
  <si>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</si>
  <si>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</si>
  <si>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</si>
  <si>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</si>
  <si>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</si>
  <si>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</si>
  <si>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</si>
  <si>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</si>
  <si>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</si>
  <si>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</si>
  <si>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</si>
  <si>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</si>
  <si>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</si>
  <si>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</si>
  <si>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</si>
  <si>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</si>
  <si>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</si>
  <si>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</si>
  <si>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</si>
  <si>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</si>
  <si>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</si>
  <si>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</si>
  <si>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</si>
  <si>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</si>
  <si>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</si>
  <si>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</si>
  <si>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</si>
  <si>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</si>
  <si>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</si>
  <si>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</si>
  <si>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</si>
  <si>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</si>
  <si>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</si>
  <si>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</si>
  <si>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</si>
  <si>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</si>
  <si>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</si>
  <si>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</si>
  <si>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</si>
  <si>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</si>
  <si>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</si>
  <si>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</si>
  <si>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</si>
  <si>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</si>
  <si>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</si>
  <si>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</si>
  <si>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</si>
  <si>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</si>
  <si>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</si>
  <si>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</si>
  <si>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</si>
  <si>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</si>
  <si>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</si>
  <si>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</si>
  <si>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</si>
  <si>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</si>
  <si>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</si>
  <si>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</si>
  <si>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</si>
  <si>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</si>
  <si>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</si>
  <si>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</si>
  <si>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</si>
  <si>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</si>
  <si>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</si>
  <si>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</si>
  <si>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</si>
  <si>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</si>
  <si>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</si>
  <si>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</si>
  <si>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</si>
  <si>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</si>
  <si>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</si>
  <si>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</si>
  <si>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</si>
  <si>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</si>
  <si>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</si>
  <si>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</si>
  <si>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</si>
  <si>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</si>
  <si>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</si>
  <si>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</si>
  <si>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</si>
  <si>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</si>
  <si>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</si>
  <si>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</si>
  <si>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</si>
  <si>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</si>
  <si>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</si>
  <si>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</si>
  <si>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</si>
  <si>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</si>
  <si>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</si>
  <si>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</si>
  <si>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</si>
  <si>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</si>
  <si>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</si>
  <si>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</si>
  <si>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</si>
  <si>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</si>
  <si>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</si>
  <si>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</si>
  <si>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</si>
  <si>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</si>
  <si>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</si>
  <si>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</si>
  <si>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</si>
  <si>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</si>
  <si>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</si>
  <si>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</si>
  <si>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</si>
  <si>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</si>
  <si>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</si>
  <si>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</si>
  <si>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</si>
  <si>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</si>
  <si>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</si>
  <si>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</si>
  <si>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</si>
  <si>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</si>
  <si>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</si>
  <si>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</si>
  <si>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</si>
  <si>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</si>
  <si>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</si>
  <si>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</si>
  <si>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</si>
  <si>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</si>
  <si>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</si>
  <si>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</si>
  <si>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</si>
  <si>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</si>
  <si>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</si>
  <si>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</si>
  <si>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</si>
  <si>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</si>
  <si>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</si>
  <si>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</si>
  <si>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</si>
  <si>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</si>
  <si>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</si>
  <si>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</si>
  <si>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</si>
  <si>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</si>
  <si>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</si>
  <si>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</si>
  <si>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</si>
  <si>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</si>
  <si>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</si>
  <si>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</si>
  <si>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</si>
  <si>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</si>
  <si>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</si>
  <si>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</si>
  <si>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</si>
  <si>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</si>
  <si>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</si>
  <si>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</si>
  <si>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</si>
  <si>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</si>
  <si>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</si>
  <si>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</si>
  <si>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</si>
  <si>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</si>
  <si>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</si>
  <si>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</si>
  <si>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</si>
  <si>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</si>
  <si>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</si>
  <si>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</si>
  <si>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</si>
  <si>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</si>
  <si>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</si>
  <si>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</si>
  <si>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</si>
  <si>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</si>
  <si>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</si>
  <si>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</si>
  <si>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</si>
  <si>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</si>
  <si>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</si>
  <si>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</si>
  <si>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</si>
  <si>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</si>
  <si>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</si>
  <si>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</si>
  <si>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</si>
  <si>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</si>
  <si>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</si>
  <si>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</si>
  <si>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</si>
  <si>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</si>
  <si>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</si>
  <si>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</si>
  <si>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</si>
  <si>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</si>
  <si>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</si>
  <si>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</si>
  <si>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</si>
  <si>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</si>
  <si>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</si>
  <si>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</si>
  <si>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</si>
  <si>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</si>
  <si>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</si>
  <si>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</si>
  <si>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</si>
  <si>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</si>
  <si>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</si>
  <si>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</si>
  <si>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</si>
  <si>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</si>
  <si>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</si>
  <si>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</si>
  <si>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</si>
  <si>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</si>
  <si>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</si>
  <si>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</si>
  <si>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</si>
  <si>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</si>
  <si>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</si>
  <si>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</si>
  <si>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</si>
  <si>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</si>
  <si>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</si>
  <si>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</si>
  <si>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</si>
  <si>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</si>
  <si>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</si>
  <si>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</si>
  <si>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</si>
  <si>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</si>
  <si>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</si>
  <si>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</si>
  <si>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</si>
  <si>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</si>
  <si>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</si>
  <si>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</si>
  <si>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</si>
  <si>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</si>
  <si>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</si>
  <si>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</si>
  <si>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</si>
  <si>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</si>
  <si>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</si>
  <si>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</si>
  <si>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</si>
  <si>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</si>
  <si>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</si>
  <si>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</si>
  <si>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</si>
  <si>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</si>
  <si>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</si>
  <si>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</si>
  <si>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</si>
  <si>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</si>
  <si>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</si>
  <si>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</si>
  <si>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</si>
  <si>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</si>
  <si>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</si>
  <si>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</si>
  <si>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</si>
  <si>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</si>
  <si>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</si>
  <si>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</si>
  <si>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</si>
  <si>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</si>
  <si>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</si>
  <si>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</si>
  <si>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</si>
  <si>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</si>
  <si>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</si>
  <si>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</si>
  <si>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</si>
  <si>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</si>
  <si>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</si>
  <si>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</si>
  <si>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</si>
  <si>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</si>
  <si>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</si>
  <si>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</si>
  <si>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</si>
  <si>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</si>
  <si>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</si>
  <si>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</si>
  <si>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</si>
  <si>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</si>
  <si>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</si>
  <si>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</si>
  <si>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</si>
  <si>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</si>
  <si>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</si>
  <si>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</si>
  <si>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</si>
  <si>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</si>
  <si>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</si>
  <si>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</si>
  <si>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</si>
  <si>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</si>
  <si>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</si>
  <si>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</si>
  <si>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</si>
  <si>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</si>
  <si>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</si>
  <si>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</si>
  <si>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</si>
  <si>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</si>
  <si>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</si>
  <si>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</si>
  <si>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</si>
  <si>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</si>
  <si>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</si>
  <si>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</si>
  <si>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</si>
  <si>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</si>
  <si>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</si>
  <si>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</si>
  <si>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</si>
  <si>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</si>
  <si>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</si>
  <si>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</si>
  <si>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</si>
  <si>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</si>
  <si>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</si>
  <si>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</si>
  <si>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</si>
  <si>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</si>
  <si>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</si>
  <si>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</si>
  <si>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</si>
  <si>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</si>
  <si>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</si>
  <si>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</si>
  <si>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</si>
  <si>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</si>
  <si>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</si>
  <si>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</si>
  <si>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</si>
  <si>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</si>
  <si>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</si>
  <si>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</si>
  <si>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</si>
  <si>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</si>
  <si>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</si>
  <si>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</si>
  <si>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</si>
  <si>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</si>
  <si>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</si>
  <si>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</si>
  <si>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</si>
  <si>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</si>
  <si>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</si>
  <si>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</si>
  <si>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</si>
  <si>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</si>
  <si>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</si>
  <si>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</si>
  <si>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</si>
  <si>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</si>
  <si>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</si>
  <si>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</si>
  <si>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</si>
  <si>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</si>
  <si>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</si>
  <si>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</si>
  <si>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</si>
  <si>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</si>
  <si>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</si>
  <si>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</si>
  <si>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</si>
  <si>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</si>
  <si>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</si>
  <si>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</si>
  <si>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</si>
  <si>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</si>
  <si>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</si>
  <si>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</si>
  <si>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</si>
  <si>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</si>
  <si>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</si>
  <si>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</si>
  <si>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</si>
  <si>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</si>
  <si>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</si>
  <si>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</si>
  <si>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</si>
  <si>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</si>
  <si>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</si>
  <si>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</si>
  <si>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</si>
  <si>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</si>
  <si>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</si>
  <si>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</si>
  <si>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</si>
  <si>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</si>
  <si>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</si>
  <si>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</si>
  <si>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</si>
  <si>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</si>
  <si>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</si>
  <si>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</si>
  <si>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</si>
  <si>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</si>
  <si>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</si>
  <si>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</si>
  <si>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</si>
  <si>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</si>
  <si>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</si>
  <si>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</si>
  <si>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</si>
  <si>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</si>
  <si>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</si>
  <si>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</si>
  <si>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</si>
  <si>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</si>
  <si>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</si>
  <si>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</si>
  <si>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</si>
  <si>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</si>
  <si>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</si>
  <si>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</si>
  <si>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</si>
  <si>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</si>
  <si>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</si>
  <si>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</si>
  <si>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</si>
  <si>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</si>
  <si>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</si>
  <si>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</si>
  <si>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</si>
  <si>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</si>
  <si>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</si>
  <si>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</si>
  <si>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</si>
  <si>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</si>
  <si>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</si>
  <si>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</si>
  <si>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</si>
  <si>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</si>
  <si>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</si>
  <si>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</si>
  <si>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</si>
  <si>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</si>
  <si>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</si>
  <si>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</si>
  <si>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</si>
  <si>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</si>
  <si>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</si>
  <si>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</si>
  <si>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</si>
  <si>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</si>
  <si>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</si>
  <si>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</si>
  <si>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</si>
  <si>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</si>
  <si>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</si>
  <si>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</si>
  <si>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</si>
  <si>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</si>
  <si>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</si>
  <si>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</si>
  <si>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</si>
  <si>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</si>
  <si>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</si>
  <si>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</si>
  <si>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</si>
  <si>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</si>
  <si>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</si>
  <si>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</si>
  <si>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</si>
  <si>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</si>
  <si>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</si>
  <si>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</si>
  <si>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</si>
  <si>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</si>
  <si>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</si>
  <si>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</si>
  <si>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</si>
  <si>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</si>
  <si>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</si>
  <si>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</si>
  <si>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</si>
  <si>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</si>
  <si>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</si>
  <si>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</si>
  <si>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</si>
  <si>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</si>
  <si>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</si>
  <si>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</si>
  <si>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</si>
  <si>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</si>
  <si>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</si>
  <si>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</si>
  <si>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</si>
  <si>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</si>
  <si>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</si>
  <si>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</si>
  <si>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</si>
  <si>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</si>
  <si>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</si>
  <si>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</si>
  <si>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</si>
  <si>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</si>
  <si>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</si>
  <si>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</si>
  <si>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</si>
  <si>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</si>
  <si>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</si>
  <si>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</si>
  <si>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</si>
  <si>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</si>
  <si>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</si>
  <si>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</si>
  <si>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</si>
  <si>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</si>
  <si>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</si>
  <si>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</si>
  <si>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</si>
  <si>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</si>
  <si>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</si>
  <si>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</si>
  <si>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</si>
  <si>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</si>
  <si>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</si>
  <si>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</si>
  <si>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</si>
  <si>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</si>
  <si>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</si>
  <si>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</si>
  <si>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</si>
  <si>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</si>
  <si>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</si>
  <si>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</si>
  <si>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</si>
  <si>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</si>
  <si>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</si>
  <si>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</si>
  <si>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</si>
  <si>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</si>
  <si>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</si>
  <si>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</si>
  <si>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</si>
  <si>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</si>
  <si>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</si>
  <si>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</si>
  <si>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</si>
  <si>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</si>
  <si>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</si>
  <si>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</si>
  <si>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</si>
  <si>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</si>
  <si>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</si>
  <si>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</si>
  <si>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</si>
  <si>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</si>
  <si>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</si>
  <si>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</si>
  <si>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</si>
  <si>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</si>
  <si>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</si>
  <si>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</si>
  <si>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</si>
  <si>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</si>
  <si>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</si>
  <si>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</si>
  <si>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</si>
  <si>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</si>
  <si>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</si>
  <si>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</si>
  <si>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</si>
  <si>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</si>
  <si>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</si>
  <si>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</si>
  <si>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</si>
  <si>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</si>
  <si>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</si>
  <si>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</si>
  <si>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</si>
  <si>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</si>
  <si>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</si>
  <si>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</si>
  <si>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</si>
  <si>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</si>
  <si>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</si>
  <si>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</si>
  <si>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</si>
  <si>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</si>
  <si>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</si>
  <si>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</si>
  <si>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</si>
  <si>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</si>
  <si>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</si>
  <si>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</si>
  <si>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</si>
  <si>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</si>
  <si>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</si>
  <si>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</si>
  <si>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</si>
  <si>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</si>
  <si>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</si>
  <si>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</si>
  <si>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</si>
  <si>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</si>
  <si>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</si>
  <si>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</si>
  <si>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</si>
  <si>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</si>
  <si>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</si>
  <si>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</si>
  <si>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</si>
  <si>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</si>
  <si>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</si>
  <si>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</si>
  <si>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</si>
  <si>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</si>
  <si>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</si>
  <si>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</si>
  <si>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</si>
  <si>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</si>
  <si>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</si>
  <si>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</si>
  <si>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</si>
  <si>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</si>
  <si>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</si>
  <si>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</si>
  <si>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</si>
  <si>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</si>
  <si>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</si>
  <si>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</si>
  <si>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</si>
  <si>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</si>
  <si>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</si>
  <si>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</si>
  <si>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</si>
  <si>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</si>
  <si>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</si>
  <si>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</si>
  <si>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</si>
  <si>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</si>
  <si>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</si>
  <si>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</si>
  <si>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</si>
  <si>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</si>
  <si>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</si>
  <si>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</si>
  <si>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</si>
  <si>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</si>
  <si>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</si>
  <si>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</si>
  <si>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</si>
  <si>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</si>
  <si>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</si>
  <si>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</si>
  <si>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</si>
  <si>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</si>
  <si>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</si>
  <si>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</si>
  <si>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</si>
  <si>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</si>
  <si>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</si>
  <si>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</si>
  <si>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</si>
  <si>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</si>
  <si>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</si>
  <si>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</si>
  <si>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</si>
  <si>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</si>
  <si>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</si>
  <si>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</si>
  <si>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</si>
  <si>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</si>
  <si>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</si>
  <si>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</si>
  <si>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</si>
  <si>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</si>
  <si>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</si>
  <si>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</si>
  <si>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</si>
  <si>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</si>
  <si>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</si>
  <si>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</si>
  <si>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</si>
  <si>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</si>
  <si>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</si>
  <si>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</si>
  <si>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</si>
  <si>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</si>
  <si>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</si>
  <si>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</si>
  <si>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</si>
  <si>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</si>
  <si>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</si>
  <si>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</si>
  <si>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</si>
  <si>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</si>
  <si>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</si>
  <si>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</si>
  <si>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</si>
  <si>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</si>
  <si>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</si>
  <si>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</si>
  <si>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</si>
  <si>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</si>
  <si>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</si>
  <si>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</si>
  <si>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</si>
  <si>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</si>
  <si>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</si>
  <si>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</si>
  <si>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</si>
  <si>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</si>
  <si>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</si>
  <si>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</si>
  <si>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</si>
  <si>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</si>
  <si>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</si>
  <si>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</si>
  <si>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</si>
  <si>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</si>
  <si>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</si>
  <si>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</si>
  <si>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</si>
  <si>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</si>
  <si>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</si>
  <si>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</si>
  <si>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</si>
  <si>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</si>
  <si>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</si>
  <si>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</si>
  <si>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</si>
  <si>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</si>
  <si>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</si>
  <si>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</si>
  <si>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</si>
  <si>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</si>
  <si>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</si>
  <si>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</si>
  <si>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</si>
  <si>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</si>
  <si>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</si>
  <si>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</si>
  <si>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</si>
  <si>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</si>
  <si>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</si>
  <si>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</si>
  <si>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</si>
  <si>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</si>
  <si>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</si>
  <si>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</si>
  <si>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</si>
  <si>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</si>
  <si>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</si>
  <si>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</si>
  <si>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</si>
  <si>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</si>
  <si>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</si>
  <si>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</si>
  <si>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</si>
  <si>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</si>
  <si>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</si>
  <si>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</si>
  <si>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</si>
  <si>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</si>
  <si>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</si>
  <si>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</si>
  <si>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</si>
  <si>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</si>
  <si>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</si>
  <si>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</si>
  <si>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</si>
  <si>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</si>
  <si>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</si>
  <si>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</si>
  <si>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</si>
  <si>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</si>
  <si>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</si>
  <si>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</si>
  <si>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</si>
  <si>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</si>
  <si>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</si>
  <si>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</si>
  <si>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</si>
  <si>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</si>
  <si>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</si>
  <si>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</si>
  <si>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</si>
  <si>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</si>
  <si>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</si>
  <si>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</si>
  <si>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</si>
  <si>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</si>
  <si>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</si>
  <si>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</si>
  <si>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</si>
  <si>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</si>
  <si>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</si>
  <si>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</si>
  <si>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</si>
  <si>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</si>
  <si>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</si>
  <si>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</si>
  <si>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</si>
  <si>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</si>
  <si>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</si>
  <si>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</si>
  <si>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</si>
  <si>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</si>
  <si>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</si>
  <si>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</si>
  <si>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</si>
  <si>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</si>
  <si>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</si>
  <si>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</si>
  <si>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</si>
  <si>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</si>
  <si>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</si>
  <si>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</si>
  <si>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</si>
  <si>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</si>
  <si>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</si>
  <si>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</si>
  <si>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</si>
  <si>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</si>
  <si>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</si>
  <si>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</si>
  <si>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</si>
  <si>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</si>
  <si>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</si>
  <si>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</si>
  <si>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</si>
  <si>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</si>
  <si>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</si>
  <si>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</si>
  <si>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</si>
  <si>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</si>
  <si>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</si>
  <si>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</si>
  <si>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</si>
  <si>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</si>
  <si>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</si>
  <si>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</si>
  <si>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</si>
  <si>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</si>
  <si>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</si>
  <si>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</si>
  <si>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</si>
  <si>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</si>
  <si>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</si>
  <si>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</si>
  <si>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</si>
  <si>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</si>
  <si>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</si>
  <si>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</si>
  <si>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</si>
  <si>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</si>
  <si>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</si>
  <si>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</si>
  <si>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</si>
  <si>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</si>
  <si>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</si>
  <si>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</si>
  <si>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</si>
  <si>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</si>
  <si>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</si>
  <si>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</si>
  <si>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</si>
  <si>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</si>
  <si>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</si>
  <si>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</si>
  <si>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</si>
  <si>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</si>
  <si>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</si>
  <si>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</si>
  <si>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</si>
  <si>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</si>
  <si>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</si>
  <si>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</si>
  <si>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</si>
  <si>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</si>
  <si>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</si>
  <si>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</si>
  <si>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</si>
  <si>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</si>
  <si>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</si>
  <si>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</si>
  <si>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</si>
  <si>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</si>
  <si>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</si>
  <si>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</si>
  <si>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</si>
  <si>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</si>
  <si>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</si>
  <si>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</si>
  <si>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</si>
  <si>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</si>
  <si>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</si>
  <si>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</si>
  <si>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</si>
  <si>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</si>
  <si>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</si>
  <si>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</si>
  <si>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</si>
  <si>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</si>
  <si>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</si>
  <si>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</si>
  <si>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</si>
  <si>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</si>
  <si>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</si>
  <si>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</si>
  <si>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</si>
  <si>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</si>
  <si>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</si>
  <si>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</si>
  <si>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</si>
  <si>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</si>
  <si>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</si>
  <si>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</si>
  <si>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</si>
  <si>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</si>
  <si>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</si>
  <si>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</si>
  <si>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</si>
  <si>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</si>
  <si>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</si>
  <si>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</si>
  <si>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</si>
  <si>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</si>
  <si>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</si>
  <si>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</si>
  <si>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</si>
  <si>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</si>
  <si>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</si>
  <si>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</si>
  <si>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</si>
  <si>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</si>
  <si>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</si>
  <si>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</si>
  <si>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</si>
  <si>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</si>
  <si>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</si>
  <si>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</si>
  <si>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</si>
  <si>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</si>
  <si>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</si>
  <si>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</si>
  <si>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</si>
  <si>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</si>
  <si>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</si>
  <si>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</si>
  <si>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</si>
  <si>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</si>
  <si>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</si>
  <si>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</si>
  <si>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</si>
  <si>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</si>
  <si>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</si>
  <si>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</si>
  <si>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</si>
  <si>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</si>
  <si>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</si>
  <si>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</si>
  <si>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</si>
  <si>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</si>
  <si>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</si>
  <si>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</si>
  <si>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</si>
  <si>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</si>
  <si>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</si>
  <si>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</si>
  <si>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</si>
  <si>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</si>
  <si>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</si>
  <si>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</si>
  <si>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</si>
  <si>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</si>
  <si>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</si>
  <si>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</si>
  <si>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</si>
  <si>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</si>
  <si>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</si>
  <si>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</si>
  <si>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</si>
  <si>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</si>
  <si>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</si>
  <si>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</si>
  <si>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</si>
  <si>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</si>
  <si>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</si>
  <si>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</si>
  <si>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</si>
  <si>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</si>
  <si>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</si>
  <si>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</si>
  <si>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</si>
  <si>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</si>
  <si>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</si>
  <si>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</si>
  <si>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</si>
  <si>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</si>
  <si>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</si>
  <si>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</si>
  <si>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</si>
  <si>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</si>
  <si>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</si>
  <si>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</si>
  <si>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</si>
  <si>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</si>
  <si>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</si>
  <si>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</si>
  <si>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</si>
  <si>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</si>
  <si>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</si>
  <si>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</si>
  <si>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</si>
  <si>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</si>
  <si>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</si>
  <si>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</si>
  <si>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</si>
  <si>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</si>
  <si>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</si>
  <si>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</si>
  <si>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</si>
  <si>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</si>
  <si>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</si>
  <si>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</si>
  <si>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</si>
  <si>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</si>
  <si>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</si>
  <si>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</si>
  <si>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</si>
  <si>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</si>
  <si>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</si>
  <si>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</si>
  <si>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</si>
  <si>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</si>
  <si>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</si>
  <si>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</si>
  <si>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</si>
  <si>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</si>
  <si>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</si>
  <si>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</si>
  <si>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</si>
  <si>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</si>
  <si>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</si>
  <si>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</si>
  <si>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</si>
  <si>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</si>
  <si>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</si>
  <si>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</si>
  <si>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</si>
  <si>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</si>
  <si>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</si>
  <si>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</si>
  <si>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</si>
  <si>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</si>
  <si>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</si>
  <si>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</si>
  <si>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</si>
  <si>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</si>
  <si>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</si>
  <si>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</si>
  <si>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</si>
  <si>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</si>
  <si>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</si>
  <si>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</si>
  <si>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</si>
  <si>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</si>
  <si>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</si>
  <si>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</si>
  <si>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</si>
  <si>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</si>
  <si>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</si>
  <si>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</si>
  <si>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</si>
  <si>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</si>
  <si>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</si>
  <si>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</si>
  <si>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</si>
  <si>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</si>
  <si>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</si>
  <si>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</si>
  <si>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</si>
  <si>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</si>
  <si>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</si>
  <si>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</si>
  <si>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</si>
  <si>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</si>
  <si>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</si>
  <si>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</si>
  <si>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</si>
  <si>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</si>
  <si>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</si>
  <si>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</si>
  <si>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</si>
  <si>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</si>
  <si>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</si>
  <si>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</si>
  <si>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</si>
  <si>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</si>
  <si>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</si>
  <si>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</si>
  <si>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</si>
  <si>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</si>
  <si>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</si>
  <si>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</si>
  <si>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</si>
  <si>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</si>
  <si>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</si>
  <si>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</si>
  <si>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</si>
  <si>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</si>
  <si>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</si>
  <si>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</si>
  <si>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</si>
  <si>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</si>
  <si>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</si>
  <si>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</si>
  <si>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</si>
  <si>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</si>
  <si>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</si>
  <si>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</si>
  <si>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</si>
  <si>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</si>
  <si>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</si>
  <si>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</si>
  <si>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</si>
  <si>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</si>
  <si>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</si>
  <si>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</si>
  <si>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</si>
  <si>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</si>
  <si>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</si>
  <si>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</si>
  <si>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</si>
  <si>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</si>
  <si>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</si>
  <si>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</si>
  <si>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</si>
  <si>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</si>
  <si>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</si>
  <si>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</si>
  <si>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</si>
  <si>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</si>
  <si>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</si>
  <si>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</si>
  <si>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</si>
  <si>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</si>
  <si>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</si>
  <si>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</si>
  <si>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</si>
  <si>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</si>
  <si>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</si>
  <si>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</si>
  <si>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</si>
  <si>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</si>
  <si>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</si>
  <si>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</si>
  <si>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</si>
  <si>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</si>
  <si>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</si>
  <si>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</si>
  <si>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</si>
  <si>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</si>
  <si>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</si>
  <si>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</si>
  <si>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</si>
  <si>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</si>
  <si>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</si>
  <si>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</si>
  <si>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</si>
  <si>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</si>
  <si>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</si>
  <si>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</si>
  <si>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</si>
  <si>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</si>
  <si>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</si>
  <si>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</si>
  <si>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</si>
  <si>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</si>
  <si>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</si>
  <si>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</si>
  <si>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</si>
  <si>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</si>
  <si>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</si>
  <si>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</si>
  <si>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</si>
  <si>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</si>
  <si>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</si>
  <si>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</si>
  <si>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</si>
  <si>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</si>
  <si>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</si>
  <si>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</si>
  <si>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</si>
  <si>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</si>
  <si>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</si>
  <si>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</si>
  <si>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</si>
  <si>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</si>
  <si>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</si>
  <si>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</si>
  <si>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</si>
  <si>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</si>
  <si>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</si>
  <si>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</si>
  <si>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</si>
  <si>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</si>
  <si>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</si>
  <si>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</si>
  <si>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</si>
  <si>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</si>
  <si>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</si>
  <si>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</si>
  <si>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</si>
  <si>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</si>
  <si>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</si>
  <si>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</si>
  <si>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</si>
  <si>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</si>
  <si>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</si>
  <si>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</si>
  <si>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</si>
  <si>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</si>
  <si>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</si>
  <si>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</si>
  <si>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</si>
  <si>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</si>
  <si>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</si>
  <si>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</si>
  <si>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</si>
  <si>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</si>
  <si>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</si>
  <si>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</si>
  <si>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</si>
  <si>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</si>
  <si>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</si>
  <si>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</si>
  <si>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</si>
  <si>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</si>
  <si>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</si>
  <si>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</si>
  <si>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</si>
  <si>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</si>
  <si>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</si>
  <si>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</si>
  <si>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</si>
  <si>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</si>
  <si>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</si>
  <si>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</si>
  <si>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</si>
  <si>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</si>
  <si>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</si>
  <si>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</si>
  <si>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</si>
  <si>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</si>
  <si>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</si>
  <si>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</si>
  <si>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</si>
  <si>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</si>
  <si>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</si>
  <si>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</si>
  <si>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</si>
  <si>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</si>
  <si>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</si>
  <si>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</si>
  <si>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</si>
  <si>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</si>
  <si>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</si>
  <si>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</si>
  <si>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</si>
  <si>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</si>
  <si>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</si>
  <si>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</si>
  <si>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</si>
  <si>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</si>
  <si>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</si>
  <si>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</si>
  <si>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</si>
  <si>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</si>
  <si>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</si>
  <si>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</si>
  <si>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</si>
  <si>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</si>
  <si>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</si>
  <si>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</si>
  <si>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</si>
  <si>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</si>
  <si>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</si>
  <si>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</si>
  <si>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</si>
  <si>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</si>
  <si>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</si>
  <si>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</si>
  <si>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</si>
  <si>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</si>
  <si>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</si>
  <si>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</si>
  <si>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</si>
  <si>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</si>
  <si>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</si>
  <si>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</si>
  <si>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</si>
  <si>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</si>
  <si>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</si>
  <si>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</si>
  <si>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</si>
  <si>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</si>
  <si>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</si>
  <si>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</si>
  <si>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</si>
  <si>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</si>
  <si>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</si>
  <si>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</si>
  <si>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</si>
  <si>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</si>
  <si>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</si>
  <si>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</si>
  <si>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</si>
  <si>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</si>
  <si>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</si>
  <si>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</si>
  <si>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</si>
  <si>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</si>
  <si>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</si>
  <si>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</si>
  <si>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</si>
  <si>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</si>
  <si>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</si>
  <si>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</si>
  <si>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</si>
  <si>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</si>
  <si>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</si>
  <si>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</si>
  <si>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</si>
  <si>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</si>
  <si>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</si>
  <si>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</si>
  <si>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</si>
  <si>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</si>
  <si>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</si>
  <si>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</si>
  <si>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</si>
  <si>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</si>
  <si>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</si>
  <si>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</si>
  <si>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</si>
  <si>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</si>
  <si>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</si>
  <si>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</si>
  <si>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</si>
  <si>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</si>
  <si>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</si>
  <si>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</si>
  <si>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</si>
  <si>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</si>
  <si>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</si>
  <si>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</si>
  <si>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</si>
  <si>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</si>
  <si>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</si>
  <si>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</si>
  <si>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</si>
  <si>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</si>
  <si>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</si>
  <si>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</si>
  <si>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</si>
  <si>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</si>
  <si>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</si>
  <si>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</si>
  <si>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</si>
  <si>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</si>
  <si>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</si>
  <si>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</si>
  <si>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</si>
  <si>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</si>
  <si>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</si>
  <si>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</si>
  <si>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</si>
  <si>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</si>
  <si>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</si>
  <si>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</si>
  <si>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</si>
  <si>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</si>
  <si>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</si>
  <si>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</si>
  <si>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</si>
  <si>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</si>
  <si>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</si>
  <si>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</si>
  <si>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</si>
  <si>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</si>
  <si>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</si>
  <si>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</si>
  <si>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</si>
  <si>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</si>
  <si>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</si>
  <si>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</si>
  <si>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</si>
  <si>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</si>
  <si>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</si>
  <si>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</si>
  <si>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</si>
  <si>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</si>
  <si>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</si>
  <si>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</si>
  <si>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</si>
  <si>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</si>
  <si>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</si>
  <si>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</si>
  <si>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</si>
  <si>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</si>
  <si>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</si>
  <si>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</si>
  <si>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</si>
  <si>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</si>
  <si>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</si>
  <si>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</si>
  <si>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</si>
  <si>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</si>
  <si>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</si>
  <si>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</si>
  <si>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</si>
  <si>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</si>
  <si>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</si>
  <si>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</si>
  <si>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</si>
  <si>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</si>
  <si>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</si>
  <si>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</si>
  <si>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</si>
  <si>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</si>
  <si>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</si>
  <si>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</si>
  <si>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</si>
  <si>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</si>
  <si>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</si>
  <si>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</si>
  <si>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</si>
  <si>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</si>
  <si>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</si>
  <si>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</si>
  <si>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</si>
  <si>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</si>
  <si>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</si>
  <si>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</si>
  <si>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</si>
  <si>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</si>
  <si>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</si>
  <si>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</si>
  <si>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</si>
  <si>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</si>
  <si>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</si>
  <si>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</si>
  <si>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</si>
  <si>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</si>
  <si>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</si>
  <si>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</si>
  <si>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</si>
  <si>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</si>
  <si>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</si>
  <si>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</si>
  <si>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</si>
  <si>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</si>
  <si>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</si>
  <si>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</si>
  <si>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</si>
  <si>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</si>
  <si>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</si>
  <si>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</si>
  <si>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</si>
  <si>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</si>
  <si>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</si>
  <si>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</si>
  <si>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</si>
  <si>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</si>
  <si>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</si>
  <si>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</si>
  <si>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</si>
  <si>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</si>
  <si>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</si>
  <si>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</si>
  <si>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</si>
  <si>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</si>
  <si>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</si>
  <si>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</si>
  <si>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</si>
  <si>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</si>
  <si>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</si>
  <si>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</si>
  <si>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</si>
  <si>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</si>
  <si>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</si>
  <si>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</si>
  <si>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</si>
  <si>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</si>
  <si>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</si>
  <si>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</si>
  <si>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</si>
  <si>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</si>
  <si>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</si>
  <si>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</si>
  <si>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</si>
  <si>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</si>
  <si>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</si>
  <si>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</si>
  <si>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</si>
  <si>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</si>
  <si>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</si>
  <si>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</si>
  <si>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</si>
  <si>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</si>
  <si>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</si>
  <si>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</si>
  <si>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</si>
  <si>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</si>
  <si>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</si>
  <si>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</si>
  <si>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</si>
  <si>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</si>
  <si>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</si>
  <si>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</si>
  <si>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</si>
  <si>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</si>
  <si>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</si>
  <si>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</si>
  <si>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</si>
  <si>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</si>
  <si>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</si>
  <si>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</si>
  <si>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</si>
  <si>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</si>
  <si>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</si>
  <si>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</si>
  <si>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</si>
  <si>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</si>
  <si>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</si>
  <si>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</si>
  <si>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</si>
  <si>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</si>
  <si>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</si>
  <si>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</si>
  <si>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</si>
  <si>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</si>
  <si>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</si>
  <si>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</si>
  <si>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</si>
  <si>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</si>
  <si>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</si>
  <si>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</si>
  <si>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</si>
  <si>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</si>
  <si>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</si>
  <si>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</si>
  <si>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</si>
  <si>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</si>
  <si>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</si>
  <si>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</si>
  <si>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</si>
  <si>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</si>
  <si>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</si>
  <si>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</si>
  <si>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</si>
  <si>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</si>
  <si>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</si>
  <si>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</si>
  <si>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</si>
  <si>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</si>
  <si>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</si>
  <si>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</si>
  <si>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</si>
  <si>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</si>
  <si>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</si>
  <si>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</si>
  <si>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</si>
  <si>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</si>
  <si>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</si>
  <si>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</si>
  <si>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</si>
  <si>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</si>
  <si>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</si>
  <si>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</si>
  <si>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</si>
  <si>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</si>
  <si>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</si>
  <si>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</si>
  <si>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</si>
  <si>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</si>
  <si>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</si>
  <si>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</si>
  <si>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</si>
  <si>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</si>
  <si>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</si>
  <si>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</si>
  <si>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</si>
  <si>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</si>
  <si>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</si>
  <si>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</si>
  <si>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</si>
  <si>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</si>
  <si>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</si>
  <si>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</si>
  <si>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</si>
  <si>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</si>
  <si>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</si>
  <si>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</si>
  <si>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</si>
  <si>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</si>
  <si>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</si>
  <si>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</si>
  <si>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</si>
  <si>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</si>
  <si>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</si>
  <si>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</si>
  <si>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</si>
  <si>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</si>
  <si>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</si>
  <si>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</si>
  <si>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</si>
  <si>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</si>
  <si>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</si>
  <si>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</si>
  <si>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</si>
  <si>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</si>
  <si>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</si>
  <si>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</si>
  <si>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</si>
  <si>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</si>
  <si>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</si>
  <si>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</si>
  <si>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</si>
  <si>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</si>
  <si>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</si>
  <si>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</si>
  <si>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</si>
  <si>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</si>
  <si>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</si>
  <si>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</si>
  <si>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</si>
  <si>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</si>
  <si>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</si>
  <si>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</si>
  <si>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</si>
  <si>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</si>
  <si>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</si>
  <si>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</si>
  <si>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</si>
  <si>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</si>
  <si>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</si>
  <si>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</si>
  <si>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</si>
  <si>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</si>
  <si>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</si>
  <si>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</si>
  <si>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</si>
  <si>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</si>
  <si>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</si>
  <si>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</si>
  <si>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</si>
  <si>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</si>
  <si>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</si>
  <si>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</si>
  <si>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</si>
  <si>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</si>
  <si>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</si>
  <si>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</si>
  <si>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</si>
  <si>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</si>
  <si>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</si>
  <si>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</si>
  <si>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</si>
  <si>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</si>
  <si>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</si>
  <si>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</si>
  <si>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</si>
  <si>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</si>
  <si>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</si>
  <si>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</si>
  <si>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</si>
  <si>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</si>
  <si>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</si>
  <si>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</si>
  <si>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</si>
  <si>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</si>
  <si>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</si>
  <si>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</si>
  <si>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</si>
  <si>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</si>
  <si>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</si>
  <si>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</si>
  <si>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</si>
  <si>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</si>
  <si>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</si>
  <si>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</si>
  <si>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</si>
  <si>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</si>
  <si>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</si>
  <si>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</si>
  <si>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</si>
  <si>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</si>
  <si>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</si>
  <si>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</si>
  <si>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</si>
  <si>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</si>
  <si>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</si>
  <si>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</si>
  <si>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</si>
  <si>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</si>
  <si>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</si>
  <si>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</si>
  <si>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</si>
  <si>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</si>
  <si>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</si>
  <si>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</si>
  <si>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</si>
  <si>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</si>
  <si>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</si>
  <si>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</si>
  <si>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</si>
  <si>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</si>
  <si>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</si>
  <si>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</si>
  <si>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</si>
  <si>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</si>
  <si>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</si>
  <si>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</si>
  <si>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</si>
  <si>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</si>
  <si>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</si>
  <si>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</si>
  <si>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</si>
  <si>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</si>
  <si>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</si>
  <si>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</si>
  <si>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</si>
  <si>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</si>
  <si>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</si>
  <si>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</si>
  <si>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</si>
  <si>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</si>
  <si>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</si>
  <si>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</si>
  <si>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</si>
  <si>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</si>
  <si>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</si>
  <si>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</si>
  <si>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</si>
  <si>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</si>
  <si>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</si>
  <si>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</si>
  <si>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</si>
  <si>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</si>
  <si>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</si>
  <si>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</si>
  <si>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</si>
  <si>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</si>
  <si>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</si>
  <si>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</si>
  <si>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</si>
  <si>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</si>
  <si>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</si>
  <si>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</si>
  <si>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</si>
  <si>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</si>
  <si>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</si>
  <si>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</si>
  <si>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</si>
  <si>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</si>
  <si>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</si>
  <si>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</si>
  <si>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</si>
  <si>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</si>
  <si>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</si>
  <si>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</si>
  <si>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</si>
  <si>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</si>
  <si>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</si>
  <si>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</si>
  <si>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</si>
  <si>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</si>
  <si>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</si>
  <si>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</si>
  <si>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</si>
  <si>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</si>
  <si>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</si>
  <si>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</si>
  <si>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</si>
  <si>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</si>
  <si>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</si>
  <si>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</si>
  <si>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</si>
  <si>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</si>
  <si>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</si>
  <si>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</si>
  <si>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</si>
  <si>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</si>
  <si>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</si>
  <si>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</si>
  <si>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</si>
  <si>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</si>
  <si>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</si>
  <si>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</si>
  <si>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</si>
  <si>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</si>
  <si>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</si>
  <si>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</si>
  <si>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</si>
  <si>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</si>
  <si>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</si>
  <si>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</si>
  <si>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</si>
  <si>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</si>
  <si>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</si>
  <si>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</si>
  <si>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</si>
  <si>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</si>
  <si>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</si>
  <si>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</si>
  <si>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</si>
  <si>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</si>
  <si>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</si>
  <si>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</si>
  <si>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</si>
  <si>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</si>
  <si>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</si>
  <si>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</si>
  <si>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</si>
  <si>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</si>
  <si>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</si>
  <si>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</si>
  <si>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</si>
  <si>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</si>
  <si>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</si>
  <si>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</si>
  <si>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</si>
  <si>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</si>
  <si>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</si>
  <si>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</si>
  <si>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</si>
  <si>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</si>
  <si>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</si>
  <si>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</si>
  <si>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</si>
  <si>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</si>
  <si>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</si>
  <si>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</si>
  <si>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</si>
  <si>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</si>
  <si>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</si>
  <si>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</si>
  <si>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</si>
  <si>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</si>
  <si>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</si>
  <si>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</si>
  <si>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</si>
  <si>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</si>
  <si>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</si>
  <si>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</si>
  <si>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</si>
  <si>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</si>
  <si>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</si>
  <si>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</si>
  <si>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</si>
  <si>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</si>
  <si>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</si>
  <si>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</si>
  <si>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</si>
  <si>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</si>
  <si>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</si>
  <si>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</si>
  <si>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</si>
  <si>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</si>
  <si>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</si>
  <si>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</si>
  <si>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</si>
  <si>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</si>
  <si>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</si>
  <si>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</si>
  <si>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</si>
  <si>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</si>
  <si>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</si>
  <si>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</si>
  <si>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</si>
  <si>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</si>
  <si>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</si>
  <si>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</si>
  <si>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</si>
  <si>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</si>
  <si>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</si>
  <si>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</si>
  <si>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</si>
  <si>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</si>
  <si>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</si>
  <si>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</si>
  <si>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</si>
  <si>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</si>
  <si>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</si>
  <si>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</si>
  <si>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</si>
  <si>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</si>
  <si>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</si>
  <si>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</si>
  <si>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</si>
  <si>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</si>
  <si>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</si>
  <si>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</si>
  <si>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</si>
  <si>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</si>
  <si>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</si>
  <si>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</si>
  <si>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</si>
  <si>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</si>
  <si>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</si>
  <si>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</si>
  <si>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</si>
  <si>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</si>
  <si>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</si>
  <si>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</si>
  <si>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</si>
  <si>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</si>
  <si>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</si>
  <si>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</si>
  <si>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</si>
  <si>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</si>
  <si>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</si>
  <si>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</si>
  <si>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</si>
  <si>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</si>
  <si>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</si>
  <si>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</si>
  <si>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</si>
  <si>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</si>
  <si>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</si>
  <si>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</si>
  <si>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</si>
  <si>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</si>
  <si>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</si>
  <si>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</si>
  <si>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</si>
  <si>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</si>
  <si>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</si>
  <si>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</si>
  <si>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</si>
  <si>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</si>
  <si>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</si>
  <si>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</si>
  <si>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</si>
  <si>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</si>
  <si>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</si>
  <si>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</si>
  <si>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</si>
  <si>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</si>
  <si>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</si>
  <si>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</si>
  <si>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</si>
  <si>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</si>
  <si>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</si>
  <si>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</si>
  <si>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</si>
  <si>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</si>
  <si>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</si>
  <si>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</si>
  <si>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</si>
  <si>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</si>
  <si>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</si>
  <si>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</si>
  <si>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</si>
  <si>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</si>
  <si>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</si>
  <si>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</si>
  <si>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</si>
  <si>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</si>
  <si>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</si>
  <si>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</si>
  <si>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</si>
  <si>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</si>
  <si>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</si>
  <si>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</si>
  <si>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</si>
  <si>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</si>
  <si>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</si>
  <si>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</si>
  <si>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</si>
  <si>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</si>
  <si>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</si>
  <si>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</si>
  <si>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</si>
  <si>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</si>
  <si>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</si>
  <si>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</si>
  <si>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</si>
  <si>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</si>
  <si>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</si>
  <si>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</si>
  <si>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</si>
  <si>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</si>
  <si>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</si>
  <si>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</si>
  <si>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</si>
  <si>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</si>
  <si>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</si>
  <si>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</si>
  <si>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</si>
  <si>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</si>
  <si>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</si>
  <si>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</si>
  <si>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</si>
  <si>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</si>
  <si>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</si>
  <si>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</si>
  <si>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</si>
  <si>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</si>
  <si>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</si>
  <si>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</si>
  <si>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</si>
  <si>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</si>
  <si>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</si>
  <si>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</si>
  <si>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</si>
  <si>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</si>
  <si>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</si>
  <si>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</si>
  <si>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</si>
  <si>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</si>
  <si>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</si>
  <si>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</si>
  <si>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</si>
  <si>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</si>
  <si>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</si>
  <si>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</si>
  <si>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</si>
  <si>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</si>
  <si>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</si>
  <si>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</si>
  <si>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</si>
  <si>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</si>
  <si>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</si>
  <si>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</si>
  <si>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</si>
  <si>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</si>
  <si>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</si>
  <si>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</si>
  <si>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</si>
  <si>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</si>
  <si>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</si>
  <si>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</si>
  <si>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</si>
  <si>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</si>
  <si>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</si>
  <si>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</si>
  <si>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</si>
  <si>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</si>
  <si>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</si>
  <si>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</si>
  <si>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</si>
  <si>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</si>
  <si>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</si>
  <si>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</si>
  <si>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</si>
  <si>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</si>
  <si>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</si>
  <si>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</si>
  <si>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</si>
  <si>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</si>
  <si>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</si>
  <si>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</si>
  <si>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</si>
  <si>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</si>
  <si>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</si>
  <si>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</si>
  <si>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</si>
  <si>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</si>
  <si>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</si>
  <si>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</si>
  <si>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</si>
  <si>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</si>
  <si>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</si>
  <si>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</si>
  <si>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</si>
  <si>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</si>
  <si>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</si>
  <si>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</si>
  <si>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</si>
  <si>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</si>
  <si>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</si>
  <si>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</si>
  <si>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</si>
  <si>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</si>
  <si>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</si>
  <si>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</si>
  <si>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</si>
  <si>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</si>
  <si>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</si>
  <si>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</si>
  <si>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</si>
  <si>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</si>
  <si>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</si>
  <si>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</si>
  <si>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</si>
  <si>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</si>
  <si>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</si>
  <si>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</si>
  <si>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</si>
  <si>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</si>
  <si>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</si>
  <si>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</si>
  <si>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</si>
  <si>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</si>
  <si>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</si>
  <si>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</si>
  <si>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</si>
  <si>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</si>
  <si>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</si>
  <si>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</si>
  <si>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</si>
  <si>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</si>
  <si>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</si>
  <si>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</si>
  <si>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</si>
  <si>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</si>
  <si>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</si>
  <si>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</si>
  <si>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</si>
  <si>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</si>
  <si>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</si>
  <si>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</si>
  <si>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</si>
  <si>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</si>
  <si>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</si>
  <si>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</si>
  <si>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</si>
  <si>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</si>
  <si>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</si>
  <si>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</si>
  <si>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</si>
  <si>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</si>
  <si>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</si>
  <si>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</si>
  <si>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</si>
  <si>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</si>
  <si>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</si>
  <si>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</si>
  <si>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</si>
  <si>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</si>
  <si>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</si>
  <si>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</si>
  <si>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</si>
  <si>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</si>
  <si>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</si>
  <si>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</si>
  <si>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</si>
  <si>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</si>
  <si>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</si>
  <si>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</si>
  <si>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</si>
  <si>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</si>
  <si>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</si>
  <si>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</si>
  <si>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</si>
  <si>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</si>
  <si>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</si>
  <si>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</si>
  <si>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</si>
  <si>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</si>
  <si>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</si>
  <si>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</si>
  <si>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</si>
  <si>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</si>
  <si>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</si>
  <si>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</si>
  <si>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</si>
  <si>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</si>
  <si>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</si>
  <si>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</si>
  <si>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</si>
  <si>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</si>
  <si>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</si>
  <si>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</si>
  <si>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</si>
  <si>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</si>
  <si>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</si>
  <si>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</si>
  <si>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</si>
  <si>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</si>
  <si>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</si>
  <si>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</si>
  <si>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</si>
  <si>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</si>
  <si>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</si>
  <si>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</si>
  <si>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</si>
  <si>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</si>
  <si>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</si>
  <si>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</si>
  <si>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</si>
  <si>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</si>
  <si>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</si>
  <si>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</si>
  <si>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</si>
  <si>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</si>
  <si>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</si>
  <si>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</si>
  <si>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</si>
  <si>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</si>
  <si>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</si>
  <si>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</si>
  <si>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</si>
  <si>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</si>
  <si>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</si>
  <si>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</si>
  <si>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</si>
  <si>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</si>
  <si>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</si>
  <si>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</si>
  <si>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</si>
  <si>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</si>
  <si>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</si>
  <si>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</si>
  <si>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</si>
  <si>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</si>
  <si>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</si>
  <si>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</si>
  <si>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</si>
  <si>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</si>
  <si>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</si>
  <si>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</si>
  <si>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</si>
  <si>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</si>
  <si>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</si>
  <si>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</si>
  <si>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</si>
  <si>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</si>
  <si>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</si>
  <si>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</si>
  <si>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</si>
  <si>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</si>
  <si>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</si>
  <si>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</si>
  <si>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</si>
  <si>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</si>
  <si>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</si>
  <si>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</si>
  <si>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</si>
  <si>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</si>
  <si>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</si>
  <si>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</si>
  <si>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</si>
  <si>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</si>
  <si>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</si>
  <si>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</si>
  <si>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</si>
  <si>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</si>
  <si>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</si>
  <si>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</si>
  <si>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</si>
  <si>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</si>
  <si>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</si>
  <si>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</si>
  <si>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</si>
  <si>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</si>
  <si>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</si>
  <si>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</si>
  <si>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</si>
  <si>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</si>
  <si>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</si>
  <si>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</si>
  <si>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</si>
  <si>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</si>
  <si>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</si>
  <si>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</si>
  <si>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</si>
  <si>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</si>
  <si>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</si>
  <si>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</si>
  <si>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</si>
  <si>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</si>
  <si>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</si>
  <si>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</si>
  <si>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</si>
  <si>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</si>
  <si>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</si>
  <si>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</si>
  <si>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</si>
  <si>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</si>
  <si>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</si>
  <si>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</si>
  <si>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</si>
  <si>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</si>
  <si>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</si>
  <si>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</si>
  <si>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</si>
  <si>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</si>
  <si>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</si>
  <si>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</si>
  <si>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</si>
  <si>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</si>
  <si>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</si>
  <si>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</si>
  <si>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</si>
  <si>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</si>
  <si>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</si>
  <si>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</si>
  <si>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</si>
  <si>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</si>
  <si>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</si>
  <si>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</si>
  <si>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</si>
  <si>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</si>
  <si>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</si>
  <si>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</si>
  <si>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</si>
  <si>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</si>
  <si>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</si>
  <si>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</si>
  <si>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</si>
  <si>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</si>
  <si>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</si>
  <si>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</si>
  <si>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</si>
  <si>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</si>
  <si>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</si>
  <si>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</si>
  <si>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</si>
  <si>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</si>
  <si>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</si>
  <si>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</si>
  <si>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</si>
  <si>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</si>
  <si>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</si>
  <si>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</si>
  <si>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</si>
  <si>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</si>
  <si>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</si>
  <si>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</si>
  <si>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</si>
  <si>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</si>
  <si>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</si>
  <si>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</si>
  <si>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</si>
  <si>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</si>
  <si>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</si>
  <si>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</si>
  <si>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</si>
  <si>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</si>
  <si>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</si>
  <si>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</si>
  <si>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</si>
  <si>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</si>
  <si>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</si>
  <si>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</si>
  <si>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</si>
  <si>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</si>
  <si>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</si>
  <si>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</si>
  <si>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</si>
  <si>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</si>
  <si>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</si>
  <si>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</si>
  <si>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</si>
  <si>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</si>
  <si>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</si>
  <si>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</si>
  <si>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</si>
  <si>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</si>
  <si>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</si>
  <si>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</si>
  <si>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</si>
  <si>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</si>
  <si>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</si>
  <si>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</si>
  <si>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</si>
  <si>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</si>
  <si>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</si>
  <si>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</si>
  <si>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</si>
  <si>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</si>
  <si>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</si>
  <si>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</si>
  <si>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</si>
  <si>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</si>
  <si>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</si>
  <si>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</si>
  <si>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</si>
  <si>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</si>
  <si>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</si>
  <si>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</si>
  <si>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</si>
  <si>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</si>
  <si>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</si>
  <si>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</si>
  <si>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</si>
  <si>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</si>
  <si>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</si>
  <si>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</si>
  <si>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</si>
  <si>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</si>
  <si>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</si>
  <si>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</si>
  <si>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</si>
  <si>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</si>
  <si>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</si>
  <si>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</si>
  <si>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</si>
  <si>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</si>
  <si>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</si>
  <si>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</si>
  <si>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</si>
  <si>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</si>
  <si>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</si>
  <si>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</si>
  <si>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</si>
  <si>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</si>
  <si>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</si>
  <si>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</si>
  <si>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</si>
  <si>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</si>
  <si>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</si>
  <si>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</si>
  <si>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</si>
  <si>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</si>
  <si>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</si>
  <si>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</si>
  <si>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</si>
  <si>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</si>
  <si>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</si>
  <si>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</si>
  <si>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</si>
  <si>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</si>
  <si>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</si>
  <si>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</si>
  <si>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</si>
  <si>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</si>
  <si>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</si>
  <si>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</si>
  <si>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</si>
  <si>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</si>
  <si>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</si>
  <si>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</si>
  <si>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</si>
  <si>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</si>
  <si>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</si>
  <si>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</si>
  <si>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</si>
  <si>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</si>
  <si>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</si>
  <si>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</si>
  <si>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</si>
  <si>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</si>
  <si>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</si>
  <si>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</si>
  <si>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</si>
  <si>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</si>
  <si>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</si>
  <si>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</si>
  <si>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</si>
  <si>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</si>
  <si>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</si>
  <si>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</si>
  <si>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</si>
  <si>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</si>
  <si>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</si>
  <si>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</si>
  <si>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</si>
  <si>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</si>
  <si>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</si>
  <si>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</si>
  <si>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</si>
  <si>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</si>
  <si>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</si>
  <si>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</si>
  <si>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</si>
  <si>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</si>
  <si>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</si>
  <si>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</si>
  <si>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</si>
  <si>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</si>
  <si>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</si>
  <si>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</si>
  <si>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</si>
  <si>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</si>
  <si>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</si>
  <si>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</si>
  <si>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</si>
  <si>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</si>
  <si>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</si>
  <si>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</si>
  <si>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</si>
  <si>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</si>
  <si>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</si>
  <si>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</si>
  <si>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</si>
  <si>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</si>
  <si>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</si>
  <si>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</si>
  <si>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</si>
  <si>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</si>
  <si>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</si>
  <si>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</si>
  <si>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</si>
  <si>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</si>
  <si>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</si>
  <si>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</si>
  <si>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</si>
  <si>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</si>
  <si>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</si>
  <si>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</si>
  <si>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</si>
  <si>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</si>
  <si>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</si>
  <si>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</si>
  <si>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</si>
  <si>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</si>
  <si>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</si>
  <si>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</si>
  <si>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</si>
  <si>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</si>
  <si>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</si>
  <si>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</si>
  <si>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</si>
  <si>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</si>
  <si>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</si>
  <si>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</si>
  <si>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</si>
  <si>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</si>
  <si>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</si>
  <si>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</si>
  <si>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</si>
  <si>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</si>
  <si>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</si>
  <si>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</si>
  <si>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</si>
  <si>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</si>
  <si>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</si>
  <si>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</si>
  <si>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</si>
  <si>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</si>
  <si>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</si>
  <si>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</si>
  <si>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</si>
  <si>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</si>
  <si>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</si>
  <si>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</si>
  <si>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</si>
  <si>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</si>
  <si>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</si>
  <si>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</si>
  <si>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</si>
  <si>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</si>
  <si>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</si>
  <si>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</si>
  <si>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</si>
  <si>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</si>
  <si>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</si>
  <si>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</si>
  <si>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</si>
  <si>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</si>
  <si>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</si>
  <si>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</si>
  <si>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</si>
  <si>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</si>
  <si>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</si>
  <si>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</si>
  <si>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</si>
  <si>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</si>
  <si>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</si>
  <si>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</si>
  <si>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</si>
  <si>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</si>
  <si>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</si>
  <si>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</si>
  <si>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</si>
  <si>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</si>
  <si>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</si>
  <si>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</si>
  <si>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</si>
  <si>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</si>
  <si>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</si>
  <si>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</si>
  <si>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</si>
  <si>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</si>
  <si>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</si>
  <si>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</si>
  <si>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</si>
  <si>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</si>
  <si>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</si>
  <si>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</si>
  <si>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</si>
  <si>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</si>
  <si>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</si>
  <si>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</si>
  <si>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</si>
  <si>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</si>
  <si>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</si>
  <si>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</si>
  <si>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</si>
  <si>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</si>
  <si>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</si>
  <si>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</si>
  <si>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</si>
  <si>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</si>
  <si>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</si>
  <si>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</si>
  <si>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</si>
  <si>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</si>
  <si>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</si>
  <si>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</si>
  <si>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</si>
  <si>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</si>
  <si>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</si>
  <si>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</si>
  <si>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</si>
  <si>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</si>
  <si>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</si>
  <si>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</si>
  <si>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</si>
  <si>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</si>
  <si>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</si>
  <si>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</si>
  <si>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</si>
  <si>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</si>
  <si>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</si>
  <si>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</si>
  <si>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</si>
  <si>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</si>
  <si>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</si>
  <si>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</si>
  <si>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</si>
  <si>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</si>
  <si>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</si>
  <si>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</si>
  <si>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</si>
  <si>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</si>
  <si>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</si>
  <si>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</si>
  <si>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</si>
  <si>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</si>
  <si>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</si>
  <si>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</si>
  <si>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</si>
  <si>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</si>
  <si>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</si>
  <si>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</si>
  <si>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</si>
  <si>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</si>
  <si>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</si>
  <si>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</si>
  <si>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</si>
  <si>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</si>
  <si>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</si>
  <si>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</si>
  <si>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</si>
  <si>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</si>
  <si>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</si>
  <si>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</si>
  <si>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</si>
  <si>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</si>
  <si>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</si>
  <si>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</si>
  <si>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</si>
  <si>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</si>
  <si>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</si>
  <si>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</si>
  <si>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</si>
  <si>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</si>
  <si>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</si>
  <si>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</si>
  <si>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</si>
  <si>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</si>
  <si>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</si>
  <si>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</si>
  <si>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</si>
  <si>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</si>
  <si>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</si>
  <si>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</si>
  <si>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</si>
  <si>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</si>
  <si>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</si>
  <si>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</si>
  <si>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</si>
  <si>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</si>
  <si>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</si>
  <si>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</si>
  <si>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</si>
  <si>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</si>
  <si>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</si>
  <si>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</si>
  <si>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</si>
  <si>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</si>
  <si>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</si>
  <si>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</si>
  <si>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</si>
  <si>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</si>
  <si>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</si>
  <si>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</si>
  <si>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</si>
  <si>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</si>
  <si>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</si>
  <si>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</si>
  <si>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</si>
  <si>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</si>
  <si>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</si>
  <si>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</si>
  <si>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</si>
  <si>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</si>
  <si>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</si>
  <si>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</si>
  <si>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</si>
  <si>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</si>
  <si>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</si>
  <si>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</si>
  <si>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</si>
  <si>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</si>
  <si>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</si>
  <si>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</si>
  <si>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</si>
  <si>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</si>
  <si>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</si>
  <si>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</si>
  <si>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</si>
  <si>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</si>
  <si>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</si>
  <si>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</si>
  <si>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</si>
  <si>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</si>
  <si>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</si>
  <si>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</si>
  <si>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</si>
  <si>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</si>
  <si>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</si>
  <si>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</si>
  <si>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</si>
  <si>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</si>
  <si>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</si>
  <si>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</si>
  <si>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</si>
  <si>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</si>
  <si>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</si>
  <si>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</si>
  <si>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</si>
  <si>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</si>
  <si>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</si>
  <si>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</si>
  <si>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</si>
  <si>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</si>
  <si>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</si>
  <si>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</si>
  <si>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</si>
  <si>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</si>
  <si>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</si>
  <si>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</si>
  <si>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</si>
  <si>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</si>
  <si>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</si>
  <si>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</si>
  <si>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</si>
  <si>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</si>
  <si>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</si>
  <si>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</si>
  <si>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</si>
  <si>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</si>
  <si>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</si>
  <si>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</si>
  <si>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</si>
  <si>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</si>
  <si>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</si>
  <si>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</si>
  <si>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</si>
  <si>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</si>
  <si>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</si>
  <si>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</si>
  <si>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</si>
  <si>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</si>
  <si>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</si>
  <si>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</si>
  <si>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</si>
  <si>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</si>
  <si>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</si>
  <si>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</si>
  <si>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</si>
  <si>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</si>
  <si>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</si>
  <si>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</si>
  <si>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</si>
  <si>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</si>
  <si>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</si>
  <si>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</si>
  <si>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</si>
  <si>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</si>
  <si>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</si>
  <si>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</si>
  <si>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</si>
  <si>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</si>
  <si>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</si>
  <si>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</si>
  <si>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</si>
  <si>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</si>
  <si>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</si>
  <si>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</si>
  <si>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</si>
  <si>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</si>
  <si>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</si>
  <si>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</si>
  <si>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</si>
  <si>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</si>
  <si>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</si>
  <si>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</si>
  <si>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</si>
  <si>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</si>
  <si>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</si>
  <si>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</si>
  <si>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</si>
  <si>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</si>
  <si>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</si>
  <si>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</si>
  <si>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</si>
  <si>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</si>
  <si>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</si>
  <si>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</si>
  <si>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</si>
  <si>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</si>
  <si>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</si>
  <si>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</si>
  <si>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</si>
  <si>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</si>
  <si>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</si>
  <si>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</si>
  <si>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</si>
  <si>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</si>
  <si>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</si>
  <si>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</si>
  <si>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</si>
  <si>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</si>
  <si>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</si>
  <si>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</si>
  <si>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</si>
  <si>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</si>
  <si>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</si>
  <si>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</si>
  <si>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</si>
  <si>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</si>
  <si>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</si>
  <si>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</si>
  <si>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</si>
  <si>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</si>
  <si>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</si>
  <si>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</si>
  <si>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</si>
  <si>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</si>
  <si>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</si>
  <si>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</si>
  <si>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</si>
  <si>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</si>
  <si>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</si>
  <si>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</si>
  <si>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</si>
  <si>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</si>
  <si>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</si>
  <si>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</si>
  <si>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</si>
  <si>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</si>
  <si>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</si>
  <si>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</si>
  <si>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</si>
  <si>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</si>
  <si>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</si>
  <si>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</si>
  <si>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</si>
  <si>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</si>
  <si>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</si>
  <si>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</si>
  <si>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</si>
  <si>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</si>
  <si>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</si>
  <si>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</si>
  <si>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</si>
  <si>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</si>
  <si>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</si>
  <si>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</si>
  <si>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</si>
  <si>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</si>
  <si>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</si>
  <si>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</si>
  <si>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</si>
  <si>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</si>
  <si>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</si>
  <si>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</si>
  <si>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</si>
  <si>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</si>
  <si>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</si>
  <si>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</si>
  <si>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</si>
  <si>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</si>
  <si>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</si>
  <si>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</si>
  <si>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</si>
  <si>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</si>
  <si>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</si>
  <si>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</si>
  <si>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</si>
  <si>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</si>
  <si>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</si>
  <si>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</si>
  <si>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</si>
  <si>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</si>
  <si>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</si>
  <si>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</si>
  <si>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</si>
  <si>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</si>
  <si>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</si>
  <si>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</si>
  <si>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</si>
  <si>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</si>
  <si>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</si>
  <si>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</si>
  <si>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</si>
  <si>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</si>
  <si>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</si>
  <si>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</si>
  <si>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</si>
  <si>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</si>
  <si>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</si>
  <si>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</si>
  <si>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</si>
  <si>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</si>
  <si>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</si>
  <si>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</si>
  <si>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</si>
  <si>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</si>
  <si>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</si>
  <si>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</si>
  <si>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</si>
  <si>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</si>
  <si>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</si>
  <si>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</si>
  <si>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</si>
  <si>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</si>
  <si>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</si>
  <si>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</si>
  <si>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</si>
  <si>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</si>
  <si>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</si>
  <si>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</si>
  <si>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</si>
  <si>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</si>
  <si>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</si>
  <si>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</si>
  <si>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</si>
  <si>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</si>
  <si>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</si>
  <si>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</si>
  <si>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</si>
  <si>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</si>
  <si>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</si>
  <si>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</si>
  <si>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</si>
  <si>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</si>
  <si>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</si>
  <si>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</si>
  <si>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</si>
  <si>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</si>
  <si>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</si>
  <si>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</si>
  <si>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</si>
  <si>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</si>
  <si>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</si>
  <si>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</si>
  <si>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</si>
  <si>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</si>
  <si>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</si>
  <si>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</si>
  <si>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</si>
  <si>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</si>
  <si>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</si>
  <si>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</si>
  <si>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</si>
  <si>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</si>
  <si>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</si>
  <si>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</si>
  <si>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</si>
  <si>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</si>
  <si>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</si>
  <si>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</si>
  <si>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</si>
  <si>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</si>
  <si>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</si>
  <si>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</si>
  <si>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</si>
  <si>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</si>
  <si>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</si>
  <si>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</si>
  <si>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</si>
  <si>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</si>
  <si>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</si>
  <si>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</si>
  <si>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</si>
  <si>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</si>
  <si>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</si>
  <si>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</si>
  <si>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</si>
  <si>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</si>
  <si>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</si>
  <si>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</si>
  <si>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</si>
  <si>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</si>
  <si>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</si>
  <si>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</si>
  <si>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</si>
  <si>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</si>
  <si>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</si>
  <si>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</si>
  <si>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</si>
  <si>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</si>
  <si>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</si>
  <si>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</si>
  <si>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</si>
  <si>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</si>
  <si>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</si>
  <si>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</si>
  <si>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</si>
  <si>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</si>
  <si>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</si>
  <si>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</si>
  <si>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</si>
  <si>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</si>
  <si>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</si>
  <si>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</si>
  <si>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</si>
  <si>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</si>
  <si>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</si>
  <si>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</si>
  <si>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</si>
  <si>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</si>
  <si>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</si>
  <si>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</si>
  <si>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</si>
  <si>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</si>
  <si>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</si>
  <si>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</si>
  <si>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</si>
  <si>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</si>
  <si>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</si>
  <si>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</si>
  <si>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</si>
  <si>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</si>
  <si>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</si>
  <si>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</si>
  <si>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</si>
  <si>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</si>
  <si>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</si>
  <si>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</si>
  <si>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</si>
  <si>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</si>
  <si>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</si>
  <si>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</si>
  <si>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</si>
  <si>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</si>
  <si>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</si>
  <si>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</si>
  <si>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</si>
  <si>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</si>
  <si>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</si>
  <si>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</si>
  <si>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</si>
  <si>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</si>
  <si>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</si>
  <si>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</si>
  <si>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</si>
  <si>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</si>
  <si>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</si>
  <si>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</si>
  <si>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</si>
  <si>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</si>
  <si>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</si>
  <si>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</si>
  <si>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</si>
  <si>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</si>
  <si>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</si>
  <si>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</si>
  <si>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</si>
  <si>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</si>
  <si>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</si>
  <si>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</si>
  <si>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</si>
  <si>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</si>
  <si>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</si>
  <si>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</si>
  <si>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</si>
  <si>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</si>
  <si>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</si>
  <si>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</si>
  <si>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</si>
  <si>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</si>
  <si>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</si>
  <si>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</si>
  <si>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</si>
  <si>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</si>
  <si>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</si>
  <si>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</si>
  <si>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</si>
  <si>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</si>
  <si>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</si>
  <si>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</si>
  <si>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</si>
  <si>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</si>
  <si>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</si>
  <si>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</si>
  <si>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</si>
  <si>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</si>
  <si>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</si>
  <si>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</si>
  <si>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</si>
  <si>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</si>
  <si>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</si>
  <si>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</si>
  <si>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</si>
  <si>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</si>
  <si>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</si>
  <si>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</si>
  <si>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</si>
  <si>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</si>
  <si>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</si>
  <si>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</si>
  <si>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</si>
  <si>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</si>
  <si>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</si>
  <si>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</si>
  <si>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</si>
  <si>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</si>
  <si>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</si>
  <si>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</si>
  <si>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</si>
  <si>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</si>
  <si>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</si>
  <si>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</si>
  <si>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</si>
  <si>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</si>
  <si>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</si>
  <si>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</si>
  <si>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</si>
  <si>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</si>
  <si>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</si>
  <si>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</si>
  <si>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</si>
  <si>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</si>
  <si>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</si>
  <si>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</si>
  <si>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</si>
  <si>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</si>
  <si>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</si>
  <si>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</si>
  <si>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</si>
  <si>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</si>
  <si>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</si>
  <si>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</si>
  <si>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</si>
  <si>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</si>
  <si>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</si>
  <si>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</si>
  <si>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</si>
  <si>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</si>
  <si>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</si>
  <si>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</si>
  <si>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</si>
  <si>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</si>
  <si>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</si>
  <si>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</si>
  <si>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</si>
  <si>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</si>
  <si>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</si>
  <si>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</si>
  <si>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</si>
  <si>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</si>
  <si>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</si>
  <si>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</si>
  <si>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</si>
  <si>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</si>
  <si>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</si>
  <si>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</si>
  <si>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</si>
  <si>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</si>
  <si>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</si>
  <si>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</si>
  <si>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</si>
  <si>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</si>
  <si>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</si>
  <si>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</si>
  <si>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</si>
  <si>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</si>
  <si>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</si>
  <si>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</si>
  <si>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</si>
  <si>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</si>
  <si>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</si>
  <si>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</si>
  <si>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</si>
  <si>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</si>
  <si>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</si>
  <si>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</si>
  <si>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</si>
  <si>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</si>
  <si>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</si>
  <si>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</si>
  <si>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</si>
  <si>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</si>
  <si>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</si>
  <si>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</si>
  <si>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</si>
  <si>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</si>
  <si>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</si>
  <si>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</si>
  <si>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</si>
  <si>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</si>
  <si>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</si>
  <si>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</si>
  <si>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</si>
  <si>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</si>
  <si>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</si>
  <si>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</si>
  <si>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</si>
  <si>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</si>
  <si>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</si>
  <si>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</si>
  <si>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</si>
  <si>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</si>
  <si>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</si>
  <si>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</si>
  <si>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</si>
  <si>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</si>
  <si>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</si>
  <si>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</si>
  <si>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</si>
  <si>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</si>
  <si>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</si>
  <si>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</si>
  <si>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</si>
  <si>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</si>
  <si>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</si>
  <si>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</si>
  <si>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</si>
  <si>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</si>
  <si>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</si>
  <si>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</si>
  <si>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</si>
  <si>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</si>
  <si>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</si>
  <si>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</si>
  <si>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</si>
  <si>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</si>
  <si>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</si>
  <si>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</si>
  <si>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</si>
  <si>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</si>
  <si>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</si>
  <si>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</si>
  <si>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</si>
  <si>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</si>
  <si>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</si>
  <si>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</si>
  <si>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</si>
  <si>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</si>
  <si>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</si>
  <si>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</si>
  <si>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</si>
  <si>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</si>
  <si>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</si>
  <si>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</si>
  <si>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</si>
  <si>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</si>
  <si>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</si>
  <si>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</si>
  <si>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</si>
  <si>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</si>
  <si>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</si>
  <si>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</si>
  <si>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</si>
  <si>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</si>
  <si>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</si>
  <si>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</si>
  <si>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</si>
  <si>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</si>
  <si>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</si>
  <si>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</si>
  <si>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</si>
  <si>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</si>
  <si>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</si>
  <si>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</si>
  <si>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</si>
  <si>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</si>
  <si>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</si>
  <si>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</si>
  <si>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</si>
  <si>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</si>
  <si>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</si>
  <si>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</si>
  <si>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</si>
  <si>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</si>
  <si>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</si>
  <si>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</si>
  <si>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</si>
  <si>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</si>
  <si>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</si>
  <si>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</si>
  <si>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</si>
  <si>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</si>
  <si>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</si>
  <si>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</si>
  <si>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</si>
  <si>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</si>
  <si>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</si>
  <si>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</si>
  <si>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</si>
  <si>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</si>
  <si>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</si>
  <si>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</si>
  <si>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</si>
  <si>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</si>
  <si>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</si>
  <si>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</si>
  <si>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</si>
  <si>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</si>
  <si>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</si>
  <si>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</si>
  <si>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</si>
  <si>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</si>
  <si>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</si>
  <si>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</si>
  <si>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</si>
  <si>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</si>
  <si>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</si>
  <si>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</si>
  <si>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</si>
  <si>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</si>
  <si>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</si>
  <si>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</si>
  <si>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</si>
  <si>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</si>
  <si>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</si>
  <si>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</si>
  <si>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</si>
  <si>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</si>
  <si>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</si>
  <si>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</si>
  <si>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</si>
  <si>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</si>
  <si>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</si>
  <si>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</si>
  <si>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</si>
  <si>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</si>
  <si>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</si>
  <si>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</si>
  <si>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</si>
  <si>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</si>
  <si>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</si>
  <si>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</si>
  <si>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</si>
  <si>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</si>
  <si>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</si>
  <si>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</si>
  <si>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</si>
  <si>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</si>
  <si>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</si>
  <si>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</si>
  <si>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</si>
  <si>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</si>
  <si>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</si>
  <si>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</si>
  <si>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</si>
  <si>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</si>
  <si>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</si>
  <si>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</si>
  <si>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</si>
  <si>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</si>
  <si>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</si>
  <si>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</si>
  <si>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</si>
  <si>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</si>
  <si>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</si>
  <si>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</si>
  <si>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</si>
  <si>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</si>
  <si>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</si>
  <si>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</si>
  <si>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</si>
  <si>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</si>
  <si>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</si>
  <si>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</si>
  <si>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</si>
  <si>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</si>
  <si>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</si>
  <si>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</si>
  <si>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</si>
  <si>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</si>
  <si>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</si>
  <si>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</si>
  <si>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</si>
  <si>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</si>
  <si>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</si>
  <si>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</si>
  <si>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</si>
  <si>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</si>
  <si>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</si>
  <si>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</si>
  <si>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</si>
  <si>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</si>
  <si>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</si>
  <si>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</si>
  <si>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</si>
  <si>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</si>
  <si>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</si>
  <si>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</si>
  <si>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</si>
  <si>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</si>
  <si>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</si>
  <si>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</si>
  <si>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</si>
  <si>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</si>
  <si>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</si>
  <si>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</si>
  <si>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</si>
  <si>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</si>
  <si>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</si>
  <si>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</si>
  <si>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</si>
  <si>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</si>
  <si>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</si>
  <si>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</si>
  <si>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</si>
  <si>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</si>
  <si>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</si>
  <si>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</si>
  <si>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</si>
  <si>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</si>
  <si>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</si>
  <si>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</si>
  <si>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</si>
  <si>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</si>
  <si>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</si>
  <si>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</si>
  <si>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</si>
  <si>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</si>
  <si>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</si>
  <si>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</si>
  <si>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</si>
  <si>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</si>
  <si>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</si>
  <si>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</si>
  <si>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</si>
  <si>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</si>
  <si>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</si>
  <si>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</si>
  <si>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</si>
  <si>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</si>
  <si>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</si>
  <si>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</si>
  <si>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</si>
  <si>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</si>
  <si>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</si>
  <si>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</si>
  <si>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</si>
  <si>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</si>
  <si>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</si>
  <si>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</si>
  <si>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</si>
  <si>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</si>
  <si>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</si>
  <si>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</si>
  <si>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</si>
  <si>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</si>
  <si>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</si>
  <si>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</si>
  <si>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</si>
  <si>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</si>
  <si>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</si>
  <si>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</si>
  <si>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</si>
  <si>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</si>
  <si>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</si>
  <si>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</si>
  <si>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</si>
  <si>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</si>
  <si>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</si>
  <si>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</si>
  <si>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</si>
  <si>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</si>
  <si>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</si>
  <si>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</si>
  <si>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</si>
  <si>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</si>
  <si>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</si>
  <si>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</si>
  <si>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</si>
  <si>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</si>
  <si>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</si>
  <si>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</si>
  <si>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</si>
  <si>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</si>
  <si>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</si>
  <si>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</si>
  <si>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</si>
  <si>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</si>
  <si>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</si>
  <si>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</si>
  <si>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</si>
  <si>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</si>
  <si>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</si>
  <si>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</si>
  <si>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</si>
  <si>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</si>
  <si>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</si>
  <si>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</si>
  <si>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</si>
  <si>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</si>
  <si>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</si>
  <si>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</si>
  <si>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</si>
  <si>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</si>
  <si>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</si>
  <si>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</si>
  <si>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</si>
  <si>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</si>
  <si>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</si>
  <si>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</si>
  <si>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</si>
  <si>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</si>
  <si>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</si>
  <si>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</si>
  <si>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</si>
  <si>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</si>
  <si>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</si>
  <si>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</si>
  <si>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</si>
  <si>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</si>
  <si>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</si>
  <si>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</si>
  <si>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</si>
  <si>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</si>
  <si>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</si>
  <si>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</si>
  <si>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</si>
  <si>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</si>
  <si>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</si>
  <si>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</si>
  <si>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</si>
  <si>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</si>
  <si>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</si>
  <si>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</si>
  <si>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</si>
  <si>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</si>
  <si>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</si>
  <si>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</si>
  <si>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</si>
  <si>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</si>
  <si>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</si>
  <si>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</si>
  <si>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</si>
  <si>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</si>
  <si>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</si>
  <si>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</si>
  <si>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</si>
  <si>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</si>
  <si>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</si>
  <si>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</si>
  <si>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</si>
  <si>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</si>
  <si>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</si>
  <si>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</si>
  <si>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</si>
  <si>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</si>
  <si>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</si>
  <si>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</si>
  <si>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</si>
  <si>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</si>
  <si>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</si>
  <si>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</si>
  <si>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</si>
  <si>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</si>
  <si>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</si>
  <si>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</si>
  <si>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</si>
  <si>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</si>
  <si>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</si>
  <si>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</si>
  <si>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</si>
  <si>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</si>
  <si>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</si>
  <si>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</si>
  <si>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</si>
  <si>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</si>
  <si>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</si>
  <si>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</si>
  <si>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</si>
  <si>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</si>
  <si>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</si>
  <si>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</si>
  <si>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</si>
  <si>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</si>
  <si>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</si>
  <si>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</si>
  <si>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</si>
  <si>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</si>
  <si>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</si>
  <si>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</si>
  <si>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</si>
  <si>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</si>
  <si>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</si>
  <si>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</si>
  <si>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</si>
  <si>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</si>
  <si>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</si>
  <si>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</si>
  <si>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</si>
  <si>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</si>
  <si>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</si>
  <si>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</si>
  <si>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</si>
  <si>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</si>
  <si>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</si>
  <si>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</si>
  <si>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</si>
  <si>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</si>
  <si>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</si>
  <si>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</si>
  <si>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</si>
  <si>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</si>
  <si>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</si>
  <si>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</si>
  <si>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</si>
  <si>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</si>
  <si>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</si>
  <si>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</si>
  <si>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</si>
  <si>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</si>
  <si>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</si>
  <si>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</si>
  <si>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</si>
  <si>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</si>
  <si>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</si>
  <si>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</si>
  <si>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</si>
  <si>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</si>
  <si>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</si>
  <si>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</si>
  <si>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</si>
  <si>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</si>
  <si>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</si>
  <si>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</si>
  <si>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</si>
  <si>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</si>
  <si>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</si>
  <si>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</si>
  <si>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</si>
  <si>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</si>
  <si>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</si>
  <si>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</si>
  <si>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</si>
  <si>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</si>
  <si>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</si>
  <si>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</si>
  <si>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</si>
  <si>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</si>
  <si>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</si>
  <si>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</si>
  <si>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</si>
  <si>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</si>
  <si>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</si>
  <si>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</si>
  <si>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</si>
  <si>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</si>
  <si>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</si>
  <si>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</si>
  <si>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</si>
  <si>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</si>
  <si>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</si>
  <si>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</si>
  <si>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</si>
  <si>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</si>
  <si>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</si>
  <si>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</si>
  <si>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</si>
  <si>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</si>
  <si>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</si>
  <si>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</si>
  <si>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</si>
  <si>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</si>
  <si>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</si>
  <si>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</si>
  <si>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</si>
  <si>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</si>
  <si>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</si>
  <si>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</si>
  <si>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</si>
  <si>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</si>
  <si>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</si>
  <si>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</si>
  <si>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</si>
  <si>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</si>
  <si>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</si>
  <si>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</si>
  <si>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</si>
  <si>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</si>
  <si>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</si>
  <si>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</si>
  <si>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</si>
  <si>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</si>
  <si>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</si>
  <si>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</si>
  <si>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</si>
  <si>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</si>
  <si>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</si>
  <si>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</si>
  <si>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</si>
  <si>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</si>
  <si>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</si>
  <si>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</si>
  <si>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</si>
  <si>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</si>
  <si>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</si>
  <si>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</si>
  <si>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</si>
  <si>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</si>
  <si>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</si>
  <si>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</si>
  <si>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</si>
  <si>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</si>
  <si>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</si>
  <si>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</si>
  <si>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</si>
  <si>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</si>
  <si>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</si>
  <si>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</si>
  <si>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</si>
  <si>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</si>
  <si>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</si>
  <si>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</si>
  <si>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</si>
  <si>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</si>
  <si>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</si>
  <si>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</si>
  <si>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</si>
  <si>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</si>
  <si>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</si>
  <si>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</si>
  <si>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</si>
  <si>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</si>
  <si>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</si>
  <si>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</si>
  <si>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</si>
  <si>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</si>
  <si>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</si>
  <si>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</si>
  <si>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</si>
  <si>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</si>
  <si>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</si>
  <si>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</si>
  <si>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</si>
  <si>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</si>
  <si>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</si>
  <si>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</si>
  <si>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</si>
  <si>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</si>
  <si>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</si>
  <si>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</si>
  <si>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</si>
  <si>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</si>
  <si>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</si>
  <si>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</si>
  <si>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</si>
  <si>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</si>
  <si>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</si>
  <si>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</si>
  <si>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</si>
  <si>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</si>
  <si>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</si>
  <si>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</si>
  <si>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</si>
  <si>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</si>
  <si>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</si>
  <si>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</si>
  <si>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</si>
  <si>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</si>
  <si>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</si>
  <si>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</si>
  <si>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</si>
  <si>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</si>
  <si>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</si>
  <si>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</si>
  <si>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</si>
  <si>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</si>
  <si>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</si>
  <si>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</si>
  <si>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</si>
  <si>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</si>
  <si>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</si>
  <si>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</si>
  <si>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</si>
  <si>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</si>
  <si>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</si>
  <si>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</si>
  <si>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</si>
  <si>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</si>
  <si>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</si>
  <si>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</si>
  <si>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</si>
  <si>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</si>
  <si>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</si>
  <si>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</si>
  <si>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</si>
  <si>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</si>
  <si>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</si>
  <si>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</si>
  <si>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</si>
  <si>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</si>
  <si>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</si>
  <si>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</si>
  <si>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</si>
  <si>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</si>
  <si>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</si>
  <si>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</si>
  <si>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</si>
  <si>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</si>
  <si>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</si>
  <si>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</si>
  <si>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</si>
  <si>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</si>
  <si>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</si>
  <si>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</si>
  <si>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</si>
  <si>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</si>
  <si>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</si>
  <si>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</si>
  <si>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</si>
  <si>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</si>
  <si>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</si>
  <si>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</si>
  <si>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</si>
  <si>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</si>
  <si>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</si>
  <si>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</si>
  <si>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</si>
  <si>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</si>
  <si>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</si>
  <si>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</si>
  <si>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</si>
  <si>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</si>
  <si>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</si>
  <si>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</si>
  <si>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</si>
  <si>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</si>
  <si>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</si>
  <si>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</si>
  <si>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</si>
  <si>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</si>
  <si>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</si>
  <si>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</si>
  <si>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</si>
  <si>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</si>
  <si>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</si>
  <si>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</si>
  <si>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</si>
  <si>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</si>
  <si>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</si>
  <si>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</si>
  <si>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</si>
  <si>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</si>
  <si>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</si>
  <si>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</si>
  <si>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</si>
  <si>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</si>
  <si>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</si>
  <si>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</si>
  <si>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</si>
  <si>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</si>
  <si>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</si>
  <si>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</si>
  <si>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</si>
  <si>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</si>
  <si>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</si>
  <si>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</si>
  <si>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</si>
  <si>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</si>
  <si>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</si>
  <si>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</si>
  <si>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</si>
  <si>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</si>
  <si>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</si>
  <si>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</si>
  <si>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</si>
  <si>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</si>
  <si>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</si>
  <si>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</si>
  <si>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</si>
  <si>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</si>
  <si>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</si>
  <si>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</si>
  <si>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</si>
  <si>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</si>
  <si>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</si>
  <si>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</si>
  <si>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</si>
  <si>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</si>
  <si>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</si>
  <si>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</si>
  <si>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</si>
  <si>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</si>
  <si>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</si>
  <si>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</si>
  <si>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</si>
  <si>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</si>
  <si>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</si>
  <si>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</si>
  <si>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</si>
  <si>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</si>
  <si>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</si>
  <si>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</si>
  <si>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</si>
  <si>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</si>
  <si>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</si>
  <si>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</si>
  <si>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</si>
  <si>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</si>
  <si>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</si>
  <si>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</si>
  <si>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</si>
  <si>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</si>
  <si>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</si>
  <si>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</si>
  <si>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</si>
  <si>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</si>
  <si>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</si>
  <si>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</si>
  <si>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</si>
  <si>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</si>
  <si>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</si>
  <si>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</si>
  <si>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</si>
  <si>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</si>
  <si>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</si>
  <si>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</si>
  <si>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</si>
  <si>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</si>
  <si>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</si>
  <si>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</si>
  <si>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</si>
  <si>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</si>
  <si>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</si>
  <si>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</si>
  <si>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</si>
  <si>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</si>
  <si>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</si>
  <si>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</si>
  <si>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</si>
  <si>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</si>
  <si>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</si>
  <si>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</si>
  <si>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</si>
  <si>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</si>
  <si>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</si>
  <si>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</si>
  <si>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</si>
  <si>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</si>
  <si>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</si>
  <si>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</si>
  <si>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</si>
  <si>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</si>
  <si>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</si>
  <si>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</si>
  <si>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</si>
  <si>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</si>
  <si>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</si>
  <si>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</si>
  <si>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</si>
  <si>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</si>
  <si>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</si>
  <si>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</si>
  <si>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</si>
  <si>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</si>
  <si>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</si>
  <si>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</si>
  <si>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</si>
  <si>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</si>
  <si>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</si>
  <si>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</si>
  <si>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</si>
  <si>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</si>
  <si>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</si>
  <si>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</si>
  <si>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</si>
  <si>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</si>
  <si>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</si>
  <si>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</si>
  <si>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</si>
  <si>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</si>
  <si>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</si>
  <si>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</si>
  <si>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</si>
  <si>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</si>
  <si>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</si>
  <si>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</si>
  <si>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</si>
  <si>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</si>
  <si>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</si>
  <si>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</si>
  <si>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</si>
  <si>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</si>
  <si>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</si>
  <si>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</si>
  <si>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</si>
  <si>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</si>
  <si>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</si>
  <si>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</si>
  <si>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</si>
  <si>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</si>
  <si>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</si>
  <si>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</si>
  <si>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</si>
  <si>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</si>
  <si>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</si>
  <si>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</si>
  <si>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</si>
  <si>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</si>
  <si>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</si>
  <si>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</si>
  <si>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</si>
  <si>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</si>
  <si>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</si>
  <si>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</si>
  <si>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</si>
  <si>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</si>
  <si>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</si>
  <si>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</si>
  <si>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</si>
  <si>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</si>
  <si>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</si>
  <si>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</si>
  <si>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</si>
  <si>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</si>
  <si>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</si>
  <si>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</si>
  <si>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</si>
  <si>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</si>
  <si>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</si>
  <si>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</si>
  <si>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</si>
  <si>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</si>
  <si>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</si>
  <si>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</si>
  <si>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</si>
  <si>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</si>
  <si>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</si>
  <si>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</si>
  <si>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</si>
  <si>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</si>
  <si>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</si>
  <si>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</si>
  <si>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</si>
  <si>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</si>
  <si>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</si>
  <si>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</si>
  <si>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</si>
  <si>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</si>
  <si>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</si>
  <si>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</si>
  <si>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</si>
  <si>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</si>
  <si>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</si>
  <si>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</si>
  <si>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</si>
  <si>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</si>
  <si>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</si>
  <si>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</si>
  <si>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</si>
  <si>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</si>
  <si>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</si>
  <si>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</si>
  <si>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</si>
  <si>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</si>
  <si>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</si>
  <si>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</si>
  <si>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</si>
  <si>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</si>
  <si>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</si>
  <si>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</si>
  <si>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</si>
  <si>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</si>
  <si>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</si>
  <si>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</si>
  <si>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</si>
  <si>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</si>
  <si>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</si>
  <si>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</si>
  <si>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</si>
  <si>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</si>
  <si>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</si>
  <si>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</si>
  <si>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</si>
  <si>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</si>
  <si>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</si>
  <si>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</si>
  <si>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</si>
  <si>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</si>
  <si>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</si>
  <si>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</si>
  <si>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</si>
  <si>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</si>
  <si>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</si>
  <si>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</si>
  <si>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</si>
  <si>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</si>
  <si>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</si>
  <si>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</si>
  <si>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</si>
  <si>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</si>
  <si>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</si>
  <si>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</si>
  <si>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</si>
  <si>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</si>
  <si>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</si>
  <si>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</si>
  <si>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</si>
  <si>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</si>
  <si>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</si>
  <si>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</si>
  <si>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</si>
  <si>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</si>
  <si>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</si>
  <si>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</si>
  <si>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</si>
  <si>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</si>
  <si>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</si>
  <si>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</si>
  <si>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</si>
  <si>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</si>
  <si>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</si>
  <si>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</si>
  <si>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</si>
  <si>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</si>
  <si>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</si>
  <si>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</si>
  <si>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</si>
  <si>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</si>
  <si>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</si>
  <si>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</si>
  <si>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</si>
  <si>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</si>
  <si>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</si>
  <si>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</si>
  <si>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</si>
  <si>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</si>
  <si>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</si>
  <si>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</si>
  <si>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</si>
  <si>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</si>
  <si>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</si>
  <si>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</si>
  <si>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</si>
  <si>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</si>
  <si>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</si>
  <si>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</si>
  <si>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</si>
  <si>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</si>
  <si>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</si>
  <si>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</si>
  <si>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</si>
  <si>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</si>
  <si>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</si>
  <si>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</si>
  <si>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</si>
  <si>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</si>
  <si>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</si>
  <si>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</si>
  <si>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</si>
  <si>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</si>
  <si>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</si>
  <si>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</si>
  <si>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</si>
  <si>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</si>
  <si>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</si>
  <si>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</si>
  <si>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</si>
  <si>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</si>
  <si>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</si>
  <si>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</si>
  <si>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</si>
  <si>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</si>
  <si>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</si>
  <si>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</si>
  <si>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</si>
  <si>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</si>
  <si>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</si>
  <si>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</si>
  <si>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</si>
  <si>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</si>
  <si>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</si>
  <si>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</si>
  <si>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</si>
  <si>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</si>
  <si>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</si>
  <si>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</si>
  <si>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</si>
  <si>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</si>
  <si>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</si>
  <si>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</si>
  <si>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</si>
  <si>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</si>
  <si>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</si>
  <si>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</si>
  <si>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</si>
  <si>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</si>
  <si>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</si>
  <si>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</si>
  <si>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</si>
  <si>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</si>
  <si>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</si>
  <si>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</si>
  <si>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</si>
  <si>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</si>
  <si>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</si>
  <si>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</si>
  <si>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</si>
  <si>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</si>
  <si>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</si>
  <si>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</si>
  <si>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</si>
  <si>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</si>
  <si>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</si>
  <si>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</si>
  <si>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</si>
  <si>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</si>
  <si>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</si>
  <si>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</si>
  <si>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</si>
  <si>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</si>
  <si>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</si>
  <si>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</si>
  <si>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</si>
  <si>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</si>
  <si>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</si>
  <si>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</si>
  <si>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</si>
  <si>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</si>
  <si>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</si>
  <si>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</si>
  <si>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</si>
  <si>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</si>
  <si>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</si>
  <si>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</si>
  <si>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</si>
  <si>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</si>
  <si>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</si>
  <si>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</si>
  <si>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</si>
  <si>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</si>
  <si>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</si>
  <si>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</si>
  <si>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</si>
  <si>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</si>
  <si>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</si>
  <si>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</si>
  <si>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</si>
  <si>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</si>
  <si>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</si>
  <si>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</si>
  <si>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</si>
  <si>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</si>
  <si>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</si>
  <si>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</si>
  <si>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</si>
  <si>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</si>
  <si>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</si>
  <si>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</si>
  <si>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</si>
  <si>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</si>
  <si>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</si>
  <si>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</si>
  <si>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</si>
  <si>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</si>
  <si>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</si>
  <si>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</si>
  <si>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</si>
  <si>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</si>
  <si>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</si>
  <si>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</si>
  <si>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</si>
  <si>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</si>
  <si>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</si>
  <si>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</si>
  <si>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</si>
  <si>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</si>
  <si>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</si>
  <si>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</si>
  <si>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</si>
  <si>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</si>
  <si>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</si>
  <si>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</si>
  <si>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</si>
  <si>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</si>
  <si>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</si>
  <si>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</si>
  <si>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</si>
  <si>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</si>
  <si>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</si>
  <si>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</si>
  <si>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</si>
  <si>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</si>
  <si>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</si>
  <si>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</si>
  <si>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</si>
  <si>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</si>
  <si>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</si>
  <si>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</si>
  <si>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</si>
  <si>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</si>
  <si>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</si>
  <si>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</si>
  <si>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</si>
  <si>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</si>
  <si>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</si>
  <si>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</si>
  <si>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</si>
  <si>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</si>
  <si>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</si>
  <si>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</si>
  <si>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</si>
  <si>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</si>
  <si>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</si>
  <si>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</si>
  <si>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</si>
  <si>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</si>
  <si>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</si>
  <si>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</si>
  <si>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</si>
  <si>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</si>
  <si>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</si>
  <si>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</si>
  <si>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</si>
  <si>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</si>
  <si>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</si>
  <si>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</si>
  <si>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</si>
  <si>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</si>
  <si>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</si>
  <si>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</si>
  <si>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</si>
  <si>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</si>
  <si>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</si>
  <si>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</si>
  <si>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</si>
  <si>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</si>
  <si>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</si>
  <si>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</si>
  <si>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</si>
  <si>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</si>
  <si>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</si>
  <si>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</si>
  <si>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</si>
  <si>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</si>
  <si>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</si>
  <si>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</si>
  <si>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</si>
  <si>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</si>
  <si>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</si>
  <si>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</si>
  <si>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</si>
  <si>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</si>
  <si>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</si>
  <si>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</si>
  <si>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</si>
  <si>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</si>
  <si>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</si>
  <si>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</si>
  <si>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</si>
  <si>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</si>
  <si>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</si>
  <si>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</si>
  <si>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</si>
  <si>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</si>
  <si>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</si>
  <si>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</si>
  <si>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</si>
  <si>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</si>
  <si>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</si>
  <si>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</si>
  <si>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</si>
  <si>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</si>
  <si>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</si>
  <si>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</si>
  <si>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</si>
  <si>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</si>
  <si>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</si>
  <si>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</si>
  <si>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</si>
  <si>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</si>
  <si>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</si>
  <si>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</si>
  <si>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</si>
  <si>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</si>
  <si>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</si>
  <si>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</si>
  <si>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</si>
  <si>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</si>
  <si>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</si>
  <si>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</si>
  <si>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</si>
  <si>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</si>
  <si>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</si>
  <si>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</si>
  <si>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</si>
  <si>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</si>
  <si>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</si>
  <si>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</si>
  <si>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</si>
  <si>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</si>
  <si>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</si>
  <si>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</si>
  <si>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</si>
  <si>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</si>
  <si>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</si>
  <si>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</si>
  <si>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</si>
  <si>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</si>
  <si>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</si>
  <si>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</si>
  <si>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</si>
  <si>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</si>
  <si>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</si>
  <si>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</si>
  <si>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</si>
  <si>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</si>
  <si>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</si>
  <si>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</si>
  <si>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</si>
  <si>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</si>
  <si>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</si>
  <si>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</si>
  <si>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</si>
  <si>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</si>
  <si>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</si>
  <si>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</si>
  <si>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</si>
  <si>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</si>
  <si>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</si>
  <si>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</si>
  <si>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</si>
  <si>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</si>
  <si>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</si>
  <si>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</si>
  <si>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</si>
  <si>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</si>
  <si>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</si>
  <si>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</si>
  <si>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</si>
  <si>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</si>
  <si>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</si>
  <si>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</si>
  <si>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</si>
  <si>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</si>
  <si>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</si>
  <si>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</si>
  <si>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</si>
  <si>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</si>
  <si>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</si>
  <si>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</si>
  <si>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</si>
  <si>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</si>
  <si>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</si>
  <si>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</si>
  <si>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</si>
  <si>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</si>
  <si>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</si>
  <si>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</si>
  <si>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</si>
  <si>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</si>
  <si>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</si>
  <si>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</si>
  <si>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</si>
  <si>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</si>
  <si>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</si>
  <si>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</si>
  <si>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</si>
  <si>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</si>
  <si>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</si>
  <si>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</si>
  <si>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</si>
  <si>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</si>
  <si>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</si>
  <si>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</si>
  <si>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</si>
  <si>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</si>
  <si>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</si>
  <si>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</si>
  <si>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</si>
  <si>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</si>
  <si>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</si>
  <si>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</si>
  <si>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</si>
  <si>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</si>
  <si>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</si>
  <si>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</si>
  <si>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</si>
  <si>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</si>
  <si>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</si>
  <si>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</si>
  <si>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</si>
  <si>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</si>
  <si>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</si>
  <si>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</si>
  <si>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</si>
  <si>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</si>
  <si>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</si>
  <si>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</si>
  <si>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</si>
  <si>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</si>
  <si>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</si>
  <si>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</si>
  <si>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</si>
  <si>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</si>
  <si>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</si>
  <si>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</si>
  <si>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</si>
  <si>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</si>
  <si>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</si>
  <si>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</si>
  <si>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</si>
  <si>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</si>
  <si>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</si>
  <si>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</si>
  <si>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</si>
  <si>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</si>
  <si>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</si>
  <si>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</si>
  <si>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</si>
  <si>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</si>
  <si>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</si>
  <si>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</si>
  <si>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</si>
  <si>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</si>
  <si>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</si>
  <si>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</si>
  <si>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</si>
  <si>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</si>
  <si>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</si>
  <si>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</si>
  <si>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</si>
  <si>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</si>
  <si>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</si>
  <si>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</si>
  <si>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</si>
  <si>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</si>
  <si>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</si>
  <si>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</si>
  <si>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</si>
  <si>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</si>
  <si>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</si>
  <si>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</si>
  <si>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</si>
  <si>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</si>
  <si>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</si>
  <si>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</si>
  <si>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</si>
  <si>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</si>
  <si>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</si>
  <si>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</si>
  <si>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</si>
  <si>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</si>
  <si>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</si>
  <si>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</si>
  <si>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</si>
  <si>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</si>
  <si>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</si>
  <si>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</si>
  <si>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</si>
  <si>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</si>
  <si>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</si>
  <si>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</si>
  <si>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</si>
  <si>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</si>
  <si>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</si>
  <si>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</si>
  <si>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</si>
  <si>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</si>
  <si>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</si>
  <si>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</si>
  <si>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</si>
  <si>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</si>
  <si>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</si>
  <si>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</si>
  <si>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</si>
  <si>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</si>
  <si>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</si>
  <si>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</si>
  <si>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</si>
  <si>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</si>
  <si>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</si>
  <si>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</si>
  <si>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</si>
  <si>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</si>
  <si>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</si>
  <si>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</si>
  <si>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</si>
  <si>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</si>
  <si>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</si>
  <si>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</si>
  <si>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</si>
  <si>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</si>
  <si>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</si>
  <si>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</si>
  <si>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</si>
  <si>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</si>
  <si>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</si>
  <si>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</si>
  <si>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</si>
  <si>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</si>
  <si>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</si>
  <si>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</si>
  <si>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</si>
  <si>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</si>
  <si>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</si>
  <si>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</si>
  <si>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</si>
  <si>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</si>
  <si>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</si>
  <si>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</si>
  <si>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</si>
  <si>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</si>
  <si>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</si>
  <si>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</si>
  <si>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</si>
  <si>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</si>
  <si>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</si>
  <si>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</si>
  <si>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</si>
  <si>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</si>
  <si>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</si>
  <si>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</si>
  <si>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</si>
  <si>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</si>
  <si>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</si>
  <si>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</si>
  <si>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</si>
  <si>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</si>
  <si>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</si>
  <si>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</si>
  <si>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</si>
  <si>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</si>
  <si>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</si>
  <si>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</si>
  <si>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</si>
  <si>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</si>
  <si>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</si>
  <si>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</si>
  <si>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</si>
  <si>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</si>
  <si>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</si>
  <si>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</si>
  <si>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</si>
  <si>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</si>
  <si>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</si>
  <si>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</si>
  <si>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</si>
  <si>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</si>
  <si>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</si>
  <si>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</si>
  <si>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</si>
  <si>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</si>
  <si>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</si>
  <si>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</si>
  <si>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</si>
  <si>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</si>
  <si>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</si>
  <si>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</si>
  <si>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</si>
  <si>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</si>
  <si>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</si>
  <si>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</si>
  <si>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</si>
  <si>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</si>
  <si>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</si>
  <si>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</si>
  <si>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</si>
  <si>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</si>
  <si>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</si>
  <si>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</si>
  <si>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</si>
  <si>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</si>
  <si>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</si>
  <si>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</si>
  <si>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</si>
  <si>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</si>
  <si>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</si>
  <si>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</si>
  <si>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</si>
  <si>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</si>
  <si>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</si>
  <si>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</si>
  <si>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</si>
  <si>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</si>
  <si>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</si>
  <si>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</si>
  <si>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</si>
  <si>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</si>
  <si>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</si>
  <si>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</si>
  <si>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</si>
  <si>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</si>
  <si>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</si>
  <si>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</si>
  <si>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</si>
  <si>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</si>
  <si>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</si>
  <si>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</si>
  <si>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</si>
  <si>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</si>
  <si>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</si>
  <si>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</si>
  <si>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</si>
  <si>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</si>
  <si>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</si>
  <si>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</si>
  <si>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</si>
  <si>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</si>
  <si>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</si>
  <si>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</si>
  <si>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</si>
  <si>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</si>
  <si>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</si>
  <si>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</si>
  <si>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</si>
  <si>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</si>
  <si>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</si>
  <si>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</si>
  <si>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</si>
  <si>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</si>
  <si>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</si>
  <si>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</si>
  <si>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</si>
  <si>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</si>
  <si>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</si>
  <si>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</si>
  <si>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</si>
  <si>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</si>
  <si>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</si>
  <si>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</si>
  <si>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</si>
  <si>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</si>
  <si>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</si>
  <si>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</si>
  <si>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</si>
  <si>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</si>
  <si>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</si>
  <si>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</si>
  <si>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</si>
  <si>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</si>
  <si>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</si>
  <si>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</si>
  <si>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</si>
  <si>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</si>
  <si>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</si>
  <si>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</si>
  <si>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</si>
  <si>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</si>
  <si>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</si>
  <si>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</si>
  <si>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</si>
  <si>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</si>
  <si>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</si>
  <si>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</si>
  <si>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</si>
  <si>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</si>
  <si>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</si>
  <si>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</si>
  <si>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</si>
  <si>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</si>
  <si>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</si>
  <si>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</si>
  <si>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</si>
  <si>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</si>
  <si>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</si>
  <si>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</si>
  <si>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</si>
  <si>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</si>
  <si>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</si>
  <si>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</si>
  <si>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</si>
  <si>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</si>
  <si>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</si>
  <si>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</si>
  <si>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</si>
  <si>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</si>
  <si>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</si>
  <si>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</si>
  <si>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</si>
  <si>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</si>
  <si>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</si>
  <si>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</si>
  <si>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</si>
  <si>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</si>
  <si>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</si>
  <si>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</si>
  <si>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</si>
  <si>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</si>
  <si>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</si>
  <si>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</si>
  <si>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</si>
  <si>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</si>
  <si>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</si>
  <si>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</si>
  <si>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</si>
  <si>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</si>
  <si>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</si>
  <si>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</si>
  <si>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</si>
  <si>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</si>
  <si>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</si>
  <si>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</si>
  <si>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</si>
  <si>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</si>
  <si>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</si>
  <si>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</si>
  <si>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</si>
  <si>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</si>
  <si>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</si>
  <si>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</si>
  <si>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</si>
  <si>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</si>
  <si>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</si>
  <si>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</si>
  <si>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</si>
  <si>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</si>
  <si>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</si>
  <si>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</si>
  <si>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</si>
  <si>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</si>
  <si>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</si>
  <si>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</si>
  <si>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</si>
  <si>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</si>
  <si>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</si>
  <si>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</si>
  <si>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</si>
  <si>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</si>
  <si>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</si>
  <si>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</si>
  <si>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</si>
  <si>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</si>
  <si>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</si>
  <si>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</si>
  <si>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</si>
  <si>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</si>
  <si>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</si>
  <si>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</si>
  <si>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</si>
  <si>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</si>
  <si>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</si>
  <si>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</si>
  <si>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</si>
  <si>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</si>
  <si>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</si>
  <si>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</si>
  <si>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</si>
  <si>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</si>
  <si>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</si>
  <si>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</si>
  <si>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</si>
  <si>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</si>
  <si>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</si>
  <si>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</si>
  <si>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</si>
  <si>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</si>
  <si>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</si>
  <si>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</si>
  <si>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</si>
  <si>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</si>
  <si>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</si>
  <si>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</si>
  <si>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</si>
  <si>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</si>
  <si>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</si>
  <si>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</si>
  <si>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</si>
  <si>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</si>
  <si>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</si>
  <si>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</si>
  <si>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</si>
  <si>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</si>
  <si>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</si>
  <si>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</si>
  <si>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</si>
  <si>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</si>
  <si>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</si>
  <si>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</si>
  <si>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</si>
  <si>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</si>
  <si>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</si>
  <si>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</si>
  <si>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</si>
  <si>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</si>
  <si>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</si>
  <si>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</si>
  <si>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</si>
  <si>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</si>
  <si>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</si>
  <si>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</si>
  <si>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</si>
  <si>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</si>
  <si>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</si>
  <si>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</si>
  <si>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</si>
  <si>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</si>
  <si>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</si>
  <si>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</si>
  <si>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</si>
  <si>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</si>
  <si>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</si>
  <si>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</si>
  <si>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</si>
  <si>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</si>
  <si>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</si>
  <si>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</si>
  <si>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</si>
  <si>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</si>
  <si>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</si>
  <si>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</si>
  <si>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</si>
  <si>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</si>
  <si>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</si>
  <si>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</si>
  <si>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</si>
  <si>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</si>
  <si>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</si>
  <si>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</si>
  <si>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</si>
  <si>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</si>
  <si>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</si>
  <si>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</si>
  <si>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</si>
  <si>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</si>
  <si>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</si>
  <si>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</si>
  <si>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</si>
  <si>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</si>
  <si>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</si>
  <si>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</si>
  <si>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</si>
  <si>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</si>
  <si>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</si>
  <si>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</si>
  <si>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</si>
  <si>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</si>
  <si>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</si>
  <si>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</si>
  <si>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</si>
  <si>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</si>
  <si>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</si>
  <si>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</si>
  <si>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</si>
  <si>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</si>
  <si>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</si>
  <si>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</si>
  <si>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</si>
  <si>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</si>
  <si>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</si>
  <si>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</si>
  <si>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</si>
  <si>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</si>
  <si>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</si>
  <si>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</si>
  <si>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</si>
  <si>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</si>
  <si>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</si>
  <si>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</si>
  <si>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</si>
  <si>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</si>
  <si>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</si>
  <si>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</si>
  <si>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</si>
  <si>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</si>
  <si>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</si>
  <si>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</si>
  <si>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</si>
  <si>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</si>
  <si>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</si>
  <si>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</si>
  <si>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</si>
  <si>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</si>
  <si>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</si>
  <si>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</si>
  <si>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</si>
  <si>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</si>
  <si>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</si>
  <si>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</si>
  <si>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</si>
  <si>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</si>
  <si>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</si>
  <si>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</si>
  <si>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</si>
  <si>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</si>
  <si>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</si>
  <si>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</si>
  <si>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</si>
  <si>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</si>
  <si>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</si>
  <si>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</si>
  <si>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</si>
  <si>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</si>
  <si>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</si>
  <si>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</si>
  <si>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</si>
  <si>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</si>
  <si>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</si>
  <si>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</si>
  <si>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</si>
  <si>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</si>
  <si>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</si>
  <si>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</si>
  <si>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</si>
  <si>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</si>
  <si>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</si>
  <si>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</si>
  <si>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</si>
  <si>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</si>
  <si>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</si>
  <si>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</si>
  <si>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</si>
  <si>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</si>
  <si>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</si>
  <si>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</si>
  <si>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</si>
  <si>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</si>
  <si>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</si>
  <si>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</si>
  <si>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</si>
  <si>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</si>
  <si>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</si>
  <si>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</si>
  <si>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</si>
  <si>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</si>
  <si>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</si>
  <si>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</si>
  <si>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</si>
  <si>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</si>
  <si>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</si>
  <si>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</si>
  <si>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</si>
  <si>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</si>
  <si>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</si>
  <si>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</si>
  <si>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</si>
  <si>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</si>
  <si>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</si>
  <si>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</si>
  <si>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</si>
  <si>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</si>
  <si>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</si>
  <si>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</si>
  <si>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</si>
  <si>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</si>
  <si>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</si>
  <si>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</si>
  <si>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</si>
  <si>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</si>
  <si>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</si>
  <si>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</si>
  <si>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</si>
  <si>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</si>
  <si>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</si>
  <si>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</si>
  <si>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</si>
  <si>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</si>
  <si>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</si>
  <si>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</si>
  <si>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</si>
  <si>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</si>
  <si>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</si>
  <si>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</si>
  <si>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</si>
  <si>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</si>
  <si>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</si>
  <si>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</si>
  <si>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</si>
  <si>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</si>
  <si>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</si>
  <si>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</si>
  <si>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</si>
  <si>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</si>
  <si>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</si>
  <si>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</si>
  <si>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</si>
  <si>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</si>
  <si>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</si>
  <si>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</si>
  <si>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</si>
  <si>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</si>
  <si>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</si>
  <si>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</si>
  <si>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</si>
  <si>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</si>
  <si>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</si>
  <si>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</si>
  <si>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</si>
  <si>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</si>
  <si>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</si>
  <si>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</si>
  <si>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</si>
  <si>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</si>
  <si>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</si>
  <si>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</si>
  <si>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</si>
  <si>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</si>
  <si>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</si>
  <si>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</si>
  <si>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</si>
  <si>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</si>
  <si>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</si>
  <si>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</si>
  <si>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</si>
  <si>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</si>
  <si>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</si>
  <si>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</si>
  <si>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</si>
  <si>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</si>
  <si>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</si>
  <si>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</si>
  <si>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</si>
  <si>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</si>
  <si>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</si>
  <si>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</si>
  <si>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</si>
  <si>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</si>
  <si>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</si>
  <si>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</si>
  <si>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</si>
  <si>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</si>
  <si>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</si>
  <si>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</si>
  <si>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</si>
  <si>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</si>
  <si>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</si>
  <si>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</si>
  <si>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</si>
  <si>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</si>
  <si>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</si>
  <si>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</si>
  <si>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</si>
  <si>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</si>
  <si>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</si>
  <si>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</si>
  <si>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</si>
  <si>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</si>
  <si>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</si>
  <si>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</si>
  <si>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</si>
  <si>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</si>
  <si>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</si>
  <si>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</si>
  <si>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</si>
  <si>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</si>
  <si>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</si>
  <si>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</si>
  <si>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</si>
  <si>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</si>
  <si>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</si>
  <si>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</si>
  <si>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</si>
  <si>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</si>
  <si>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</si>
  <si>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</si>
  <si>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</si>
  <si>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</si>
  <si>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</si>
  <si>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</si>
  <si>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</si>
  <si>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</si>
  <si>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</si>
  <si>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</si>
  <si>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</si>
  <si>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</si>
  <si>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</si>
  <si>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</si>
  <si>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</si>
  <si>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</si>
  <si>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</si>
  <si>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</si>
  <si>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</si>
  <si>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</si>
  <si>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</si>
  <si>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</si>
  <si>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</si>
  <si>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</si>
  <si>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</si>
  <si>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</si>
  <si>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</si>
  <si>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</si>
  <si>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</si>
  <si>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</si>
  <si>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</si>
  <si>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</si>
  <si>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</si>
  <si>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</si>
  <si>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</si>
  <si>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</si>
  <si>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</si>
  <si>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</si>
  <si>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</si>
  <si>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</si>
  <si>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</si>
  <si>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</si>
  <si>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</si>
  <si>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</si>
  <si>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</si>
  <si>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</si>
  <si>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</si>
  <si>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</si>
  <si>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</si>
  <si>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</si>
  <si>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</si>
  <si>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</si>
  <si>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</si>
  <si>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</si>
  <si>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</si>
  <si>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</si>
  <si>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</si>
  <si>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</si>
  <si>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</si>
  <si>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</si>
  <si>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</si>
  <si>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</si>
  <si>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</si>
  <si>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</si>
  <si>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</si>
  <si>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</si>
  <si>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</si>
  <si>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</si>
  <si>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</si>
  <si>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</si>
  <si>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</si>
  <si>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</si>
  <si>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</si>
  <si>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</si>
  <si>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</si>
  <si>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</si>
  <si>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</si>
  <si>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</si>
  <si>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</si>
  <si>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</si>
  <si>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</si>
  <si>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</si>
  <si>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</si>
  <si>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</si>
  <si>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</si>
  <si>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</si>
  <si>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</si>
  <si>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</si>
  <si>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</si>
  <si>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</si>
  <si>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</si>
  <si>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</si>
  <si>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</si>
  <si>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</si>
  <si>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</si>
  <si>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</si>
  <si>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</si>
  <si>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</si>
  <si>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</si>
  <si>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</si>
  <si>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</si>
  <si>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</si>
  <si>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</si>
  <si>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</si>
  <si>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</si>
  <si>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</si>
  <si>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</si>
  <si>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</si>
  <si>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</si>
  <si>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</si>
  <si>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</si>
  <si>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</si>
  <si>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</si>
  <si>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</si>
  <si>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</si>
  <si>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</si>
  <si>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</si>
  <si>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</si>
  <si>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</si>
  <si>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</si>
  <si>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</si>
  <si>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</si>
  <si>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</si>
  <si>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</si>
  <si>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</si>
  <si>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</si>
  <si>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</si>
  <si>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</si>
  <si>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</si>
  <si>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</si>
  <si>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</si>
  <si>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</si>
  <si>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</si>
  <si>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</si>
  <si>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</si>
  <si>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</si>
  <si>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</si>
  <si>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</si>
  <si>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</si>
  <si>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</si>
  <si>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</si>
  <si>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</si>
  <si>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</si>
  <si>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</si>
  <si>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</si>
  <si>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</si>
  <si>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</si>
  <si>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</si>
  <si>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</si>
  <si>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</si>
  <si>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</si>
  <si>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</si>
  <si>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</si>
  <si>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</si>
  <si>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</si>
  <si>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</si>
  <si>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</si>
  <si>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</si>
  <si>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</si>
  <si>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</si>
  <si>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</si>
  <si>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</si>
  <si>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</si>
  <si>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</si>
  <si>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</si>
  <si>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</si>
  <si>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</si>
  <si>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</si>
  <si>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</si>
  <si>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</si>
  <si>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</si>
  <si>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</si>
  <si>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</si>
  <si>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</si>
  <si>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</si>
  <si>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</si>
  <si>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</si>
  <si>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</si>
  <si>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</si>
  <si>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</si>
  <si>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</si>
  <si>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</si>
  <si>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</si>
  <si>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</si>
  <si>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</si>
  <si>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</si>
  <si>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</si>
  <si>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</si>
  <si>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</si>
  <si>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</si>
  <si>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</si>
  <si>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</si>
  <si>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</si>
  <si>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</si>
  <si>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</si>
  <si>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</si>
  <si>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</si>
  <si>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</si>
  <si>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</si>
  <si>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</si>
  <si>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</si>
  <si>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</si>
  <si>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</si>
  <si>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</si>
  <si>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</si>
  <si>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</si>
  <si>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</si>
  <si>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</si>
  <si>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</si>
  <si>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</si>
  <si>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</si>
  <si>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</si>
  <si>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</si>
  <si>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</si>
  <si>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</si>
  <si>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</si>
  <si>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</si>
  <si>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</si>
  <si>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</si>
  <si>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</si>
  <si>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</si>
  <si>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</si>
  <si>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</si>
  <si>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</si>
  <si>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</si>
  <si>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</si>
  <si>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</si>
  <si>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</si>
  <si>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</si>
  <si>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</si>
  <si>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</si>
  <si>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</si>
  <si>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</si>
  <si>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</si>
  <si>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</si>
  <si>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</si>
  <si>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</si>
  <si>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</si>
  <si>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</si>
  <si>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</si>
  <si>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</si>
  <si>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</si>
  <si>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</si>
  <si>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</si>
  <si>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</si>
  <si>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</si>
  <si>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</si>
  <si>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</si>
  <si>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</si>
  <si>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</si>
  <si>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</si>
  <si>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</si>
  <si>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</si>
  <si>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</si>
  <si>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</si>
  <si>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</si>
  <si>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</si>
  <si>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</si>
  <si>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</si>
  <si>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</si>
  <si>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</si>
  <si>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</si>
  <si>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</si>
  <si>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</si>
  <si>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</si>
  <si>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</si>
  <si>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</si>
  <si>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</si>
  <si>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</si>
  <si>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</si>
  <si>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</si>
  <si>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</si>
  <si>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</si>
  <si>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</si>
  <si>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</si>
  <si>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</si>
  <si>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</si>
  <si>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</si>
  <si>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</si>
  <si>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</si>
  <si>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</si>
  <si>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</si>
  <si>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</si>
  <si>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</si>
  <si>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</si>
  <si>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</si>
  <si>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</si>
  <si>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</si>
  <si>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</si>
  <si>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</si>
  <si>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</si>
  <si>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</si>
  <si>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</si>
  <si>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</si>
  <si>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</si>
  <si>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</si>
  <si>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</si>
  <si>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</si>
  <si>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</si>
  <si>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</si>
  <si>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</si>
  <si>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</si>
  <si>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</si>
  <si>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</si>
  <si>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</si>
  <si>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</si>
  <si>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</si>
  <si>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</si>
  <si>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</si>
  <si>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</si>
  <si>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</si>
  <si>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</si>
  <si>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</si>
  <si>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</si>
  <si>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</si>
  <si>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</si>
  <si>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</si>
  <si>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</si>
  <si>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</si>
  <si>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</si>
  <si>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</si>
  <si>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</si>
  <si>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</si>
  <si>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</si>
  <si>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</si>
  <si>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</si>
  <si>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</si>
  <si>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</si>
  <si>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</si>
  <si>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</si>
  <si>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</si>
  <si>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</si>
  <si>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</si>
  <si>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</si>
  <si>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</si>
  <si>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</si>
  <si>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</si>
  <si>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</si>
  <si>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</si>
  <si>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</si>
  <si>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</si>
  <si>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</si>
  <si>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</si>
  <si>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</si>
  <si>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</si>
  <si>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</si>
  <si>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</si>
  <si>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</si>
  <si>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</si>
  <si>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</si>
  <si>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</si>
  <si>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</si>
  <si>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</si>
  <si>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</si>
  <si>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</si>
  <si>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</si>
  <si>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</si>
  <si>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</si>
  <si>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</si>
  <si>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</si>
  <si>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</si>
  <si>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</si>
  <si>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</si>
  <si>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</si>
  <si>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</si>
  <si>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</si>
  <si>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</si>
  <si>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</si>
  <si>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</si>
  <si>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</si>
  <si>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</si>
  <si>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</si>
  <si>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</si>
  <si>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</si>
  <si>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</si>
  <si>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</si>
  <si>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</si>
  <si>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</si>
  <si>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</si>
  <si>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</si>
  <si>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</si>
  <si>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</si>
  <si>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</si>
  <si>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</si>
  <si>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</si>
  <si>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</si>
  <si>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</si>
  <si>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</si>
  <si>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</si>
  <si>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</si>
  <si>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</si>
  <si>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</si>
  <si>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</si>
  <si>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</si>
  <si>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</si>
  <si>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</si>
  <si>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</si>
  <si>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</si>
  <si>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</si>
  <si>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</si>
  <si>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</si>
  <si>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</si>
  <si>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</si>
  <si>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</si>
  <si>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</si>
  <si>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</si>
  <si>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</si>
  <si>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</si>
  <si>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</si>
  <si>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</si>
  <si>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</si>
  <si>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</si>
  <si>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</si>
  <si>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</si>
  <si>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</si>
  <si>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</si>
  <si>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</si>
  <si>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</si>
  <si>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</si>
  <si>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</si>
  <si>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</si>
  <si>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</si>
  <si>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</si>
  <si>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</si>
  <si>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</si>
  <si>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</si>
  <si>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</si>
  <si>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</si>
  <si>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</si>
  <si>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</si>
  <si>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</si>
  <si>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</si>
  <si>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</si>
  <si>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</si>
  <si>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</si>
  <si>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</si>
  <si>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</si>
  <si>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</si>
  <si>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</si>
  <si>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</si>
  <si>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</si>
  <si>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</si>
  <si>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</si>
  <si>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</si>
  <si>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</si>
  <si>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</si>
  <si>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</si>
  <si>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</si>
  <si>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</si>
  <si>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</si>
  <si>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</si>
  <si>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</si>
  <si>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</si>
  <si>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</si>
  <si>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</si>
  <si>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</si>
  <si>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</si>
  <si>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</si>
  <si>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</si>
  <si>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</si>
  <si>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</si>
  <si>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</si>
  <si>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</si>
  <si>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</si>
  <si>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</si>
  <si>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</si>
  <si>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</si>
  <si>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</si>
  <si>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</si>
  <si>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</si>
  <si>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</si>
  <si>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</si>
  <si>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</si>
  <si>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</si>
  <si>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</si>
  <si>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</si>
  <si>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</si>
  <si>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</si>
  <si>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</si>
  <si>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</si>
  <si>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</si>
  <si>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</si>
  <si>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</si>
  <si>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</si>
  <si>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</si>
  <si>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</si>
  <si>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</si>
  <si>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</si>
  <si>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</si>
  <si>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</si>
  <si>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</si>
  <si>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</si>
  <si>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</si>
  <si>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</si>
  <si>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</si>
  <si>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</si>
  <si>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</si>
  <si>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</si>
  <si>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</si>
  <si>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</si>
  <si>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</si>
  <si>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</si>
  <si>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</si>
  <si>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</si>
  <si>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</si>
  <si>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</si>
  <si>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</si>
  <si>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</si>
  <si>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</si>
  <si>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</si>
  <si>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</si>
  <si>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</si>
  <si>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</si>
  <si>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</si>
  <si>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</si>
  <si>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</si>
  <si>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</si>
  <si>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</si>
  <si>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</si>
  <si>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</si>
  <si>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</si>
  <si>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</si>
  <si>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</si>
  <si>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</si>
  <si>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</si>
  <si>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</si>
  <si>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</si>
  <si>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</si>
  <si>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</si>
  <si>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</si>
  <si>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</si>
  <si>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</si>
  <si>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</si>
  <si>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</si>
  <si>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</si>
  <si>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</si>
  <si>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</si>
  <si>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</si>
  <si>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</si>
  <si>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</si>
  <si>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</si>
  <si>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</si>
  <si>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</si>
  <si>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</si>
  <si>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</si>
  <si>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</si>
  <si>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</si>
  <si>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</si>
  <si>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</si>
  <si>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</si>
  <si>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</si>
  <si>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</si>
  <si>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</si>
  <si>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</si>
  <si>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</si>
  <si>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</si>
  <si>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</si>
  <si>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</si>
  <si>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</si>
  <si>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</si>
  <si>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</si>
  <si>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</si>
  <si>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</si>
  <si>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</si>
  <si>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</si>
  <si>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</si>
  <si>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</si>
  <si>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</si>
  <si>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</si>
  <si>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</si>
  <si>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</si>
  <si>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</si>
  <si>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</si>
  <si>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</si>
  <si>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</si>
  <si>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</si>
  <si>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</si>
  <si>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</si>
  <si>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</si>
  <si>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</si>
  <si>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</si>
  <si>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</si>
  <si>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</si>
  <si>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</si>
  <si>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</si>
  <si>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</si>
  <si>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</si>
  <si>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</si>
  <si>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</si>
  <si>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</si>
  <si>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</si>
  <si>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</si>
  <si>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</si>
  <si>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</si>
  <si>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</si>
  <si>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</si>
  <si>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</si>
  <si>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</si>
  <si>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</si>
  <si>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</si>
  <si>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</si>
  <si>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</si>
  <si>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</si>
  <si>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</si>
  <si>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</si>
  <si>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</si>
  <si>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</si>
  <si>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</si>
  <si>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</si>
  <si>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</si>
  <si>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</si>
  <si>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</si>
  <si>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</si>
  <si>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</si>
  <si>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</si>
  <si>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</si>
  <si>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</si>
  <si>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</si>
  <si>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</si>
  <si>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</si>
  <si>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</si>
  <si>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</si>
  <si>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</si>
  <si>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</si>
  <si>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</si>
  <si>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</si>
  <si>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</si>
  <si>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</si>
  <si>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</si>
  <si>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</si>
  <si>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</si>
  <si>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</si>
  <si>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</si>
  <si>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</si>
  <si>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</si>
  <si>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</si>
  <si>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</si>
  <si>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</si>
  <si>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</si>
  <si>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</si>
  <si>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</si>
  <si>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</si>
  <si>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</si>
  <si>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</si>
  <si>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</si>
  <si>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</si>
  <si>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</si>
  <si>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</si>
  <si>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</si>
  <si>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</si>
  <si>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</si>
  <si>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</si>
  <si>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</si>
  <si>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</si>
  <si>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</si>
  <si>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</si>
  <si>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</si>
  <si>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</si>
  <si>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</si>
  <si>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</si>
  <si>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</si>
  <si>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</si>
  <si>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</si>
  <si>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</si>
  <si>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</si>
  <si>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</si>
  <si>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</si>
  <si>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</si>
  <si>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</si>
  <si>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</si>
  <si>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</si>
  <si>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</si>
  <si>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</si>
  <si>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</si>
  <si>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</si>
  <si>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</si>
  <si>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</si>
  <si>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</si>
  <si>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</si>
  <si>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</si>
  <si>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</si>
  <si>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</si>
  <si>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</si>
  <si>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</si>
  <si>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</si>
  <si>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</si>
  <si>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</si>
  <si>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</si>
  <si>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</si>
  <si>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</si>
  <si>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</si>
  <si>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</si>
  <si>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</si>
  <si>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</si>
  <si>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</si>
  <si>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</si>
  <si>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</si>
  <si>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</si>
  <si>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</si>
  <si>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</si>
  <si>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</si>
  <si>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</si>
  <si>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</si>
  <si>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</si>
  <si>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</si>
  <si>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</si>
  <si>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</si>
  <si>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</si>
  <si>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</si>
  <si>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</si>
  <si>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</si>
  <si>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</si>
  <si>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</si>
  <si>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</si>
  <si>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</si>
  <si>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</si>
  <si>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</si>
  <si>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</si>
  <si>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</si>
  <si>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</si>
  <si>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</si>
  <si>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</si>
  <si>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</si>
  <si>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</si>
  <si>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</si>
  <si>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</si>
  <si>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</si>
  <si>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</si>
  <si>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</si>
  <si>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</si>
  <si>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</si>
  <si>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</si>
  <si>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</si>
  <si>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</si>
  <si>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</si>
  <si>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</si>
  <si>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</si>
  <si>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</si>
  <si>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</si>
  <si>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</si>
  <si>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</si>
  <si>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</si>
  <si>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</si>
  <si>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</si>
  <si>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</si>
  <si>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</si>
  <si>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</si>
  <si>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</si>
  <si>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</si>
  <si>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</si>
  <si>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</si>
  <si>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</si>
  <si>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</si>
  <si>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</si>
  <si>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</si>
  <si>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</si>
  <si>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</si>
  <si>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</si>
  <si>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</si>
  <si>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</si>
  <si>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</si>
  <si>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</si>
  <si>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</si>
  <si>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</si>
  <si>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</si>
  <si>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</si>
  <si>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</si>
  <si>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</si>
  <si>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</si>
  <si>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</si>
  <si>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</si>
  <si>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</si>
  <si>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</si>
  <si>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</si>
  <si>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</si>
  <si>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</si>
  <si>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</si>
  <si>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</si>
  <si>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</si>
  <si>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</si>
  <si>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</si>
  <si>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</si>
  <si>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</si>
  <si>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</si>
  <si>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</si>
  <si>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</si>
  <si>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</si>
  <si>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</si>
  <si>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</si>
  <si>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</si>
  <si>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</si>
  <si>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</si>
  <si>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</si>
  <si>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</si>
  <si>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</si>
  <si>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</si>
  <si>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</si>
  <si>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</si>
  <si>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</si>
  <si>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</si>
  <si>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</si>
  <si>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</si>
  <si>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</si>
  <si>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</si>
  <si>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</si>
  <si>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</si>
  <si>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</si>
  <si>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</si>
  <si>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</si>
  <si>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</si>
  <si>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</si>
  <si>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</si>
  <si>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</si>
  <si>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</si>
  <si>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</si>
  <si>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</si>
  <si>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</si>
  <si>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</si>
  <si>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</si>
  <si>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</si>
  <si>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</si>
  <si>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</si>
  <si>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</si>
  <si>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</si>
  <si>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</si>
  <si>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</si>
  <si>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</si>
  <si>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</si>
  <si>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</si>
  <si>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</si>
  <si>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</si>
  <si>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</si>
  <si>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</si>
  <si>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</si>
  <si>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</si>
  <si>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</si>
  <si>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</si>
  <si>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</si>
  <si>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</si>
  <si>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</si>
  <si>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</si>
  <si>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</si>
  <si>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</si>
  <si>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</si>
  <si>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</si>
  <si>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</si>
  <si>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</si>
  <si>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</si>
  <si>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</si>
  <si>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</si>
  <si>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</si>
  <si>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</si>
  <si>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</si>
  <si>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</si>
  <si>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</si>
  <si>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</si>
  <si>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</si>
  <si>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</si>
  <si>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</si>
  <si>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</si>
  <si>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</si>
  <si>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</si>
  <si>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</si>
  <si>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</si>
  <si>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</si>
  <si>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</si>
  <si>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</si>
  <si>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</si>
  <si>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</si>
  <si>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</si>
  <si>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</si>
  <si>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</si>
  <si>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</si>
  <si>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</si>
  <si>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</si>
  <si>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</si>
  <si>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</si>
  <si>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</si>
  <si>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</si>
  <si>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</si>
  <si>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</si>
  <si>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</si>
  <si>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</si>
  <si>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</si>
  <si>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</si>
  <si>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</si>
  <si>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</si>
  <si>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</si>
  <si>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</si>
  <si>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</si>
  <si>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</si>
  <si>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</si>
  <si>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</si>
  <si>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</si>
  <si>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</si>
  <si>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</si>
  <si>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</si>
  <si>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</si>
  <si>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</si>
  <si>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</si>
  <si>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</si>
  <si>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</si>
  <si>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</si>
  <si>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</si>
  <si>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</si>
  <si>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</si>
  <si>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</si>
  <si>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</si>
  <si>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</si>
  <si>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</si>
  <si>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</si>
  <si>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</si>
  <si>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</si>
  <si>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</si>
  <si>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</si>
  <si>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</si>
  <si>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</si>
  <si>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</si>
  <si>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</si>
  <si>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</si>
  <si>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</si>
  <si>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</si>
  <si>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</si>
  <si>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</si>
  <si>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</si>
  <si>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</si>
  <si>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</si>
  <si>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</si>
  <si>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</si>
  <si>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</si>
  <si>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</si>
  <si>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</si>
  <si>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</si>
  <si>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</si>
  <si>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</si>
  <si>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</si>
  <si>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</si>
  <si>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</si>
  <si>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</si>
  <si>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</si>
  <si>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</si>
  <si>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</si>
  <si>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</si>
  <si>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</si>
  <si>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</si>
  <si>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</si>
  <si>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</si>
  <si>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</si>
  <si>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</si>
  <si>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</si>
  <si>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</si>
  <si>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</si>
  <si>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</si>
  <si>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</si>
  <si>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</si>
  <si>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</si>
  <si>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</si>
  <si>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</si>
  <si>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</si>
  <si>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</si>
  <si>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</si>
  <si>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</si>
  <si>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</si>
  <si>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</si>
  <si>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</si>
  <si>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</si>
  <si>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</si>
  <si>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</si>
  <si>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</si>
  <si>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</si>
  <si>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</si>
  <si>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</si>
  <si>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</si>
  <si>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</si>
  <si>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</si>
  <si>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</si>
  <si>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</si>
  <si>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</si>
  <si>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</si>
  <si>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</si>
  <si>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</si>
  <si>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</si>
  <si>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</si>
  <si>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</si>
  <si>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</si>
  <si>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</si>
  <si>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</si>
  <si>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</si>
  <si>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</si>
  <si>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</si>
  <si>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</si>
  <si>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</si>
  <si>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</si>
  <si>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</si>
  <si>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</si>
  <si>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</si>
  <si>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</si>
  <si>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</si>
  <si>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</si>
  <si>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</si>
  <si>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</si>
  <si>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</si>
  <si>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</si>
  <si>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</si>
  <si>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</si>
  <si>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</si>
  <si>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</si>
  <si>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</si>
  <si>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</si>
  <si>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</si>
  <si>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</si>
  <si>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</si>
  <si>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</si>
  <si>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</si>
  <si>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</si>
  <si>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</si>
  <si>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</si>
  <si>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</si>
  <si>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</si>
  <si>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</si>
  <si>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</si>
  <si>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</si>
  <si>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</si>
  <si>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</si>
  <si>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</si>
  <si>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</si>
  <si>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</si>
  <si>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</si>
  <si>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</si>
  <si>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</si>
  <si>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</si>
  <si>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</si>
  <si>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</si>
  <si>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</si>
  <si>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</si>
  <si>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</si>
  <si>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</si>
  <si>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</si>
  <si>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</si>
  <si>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</si>
  <si>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</si>
  <si>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</si>
  <si>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</si>
  <si>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</si>
  <si>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</si>
  <si>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</si>
  <si>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</si>
  <si>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</si>
  <si>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</si>
  <si>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</si>
  <si>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</si>
  <si>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</si>
  <si>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</si>
  <si>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</si>
  <si>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</si>
  <si>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</si>
  <si>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</si>
  <si>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</si>
  <si>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</si>
  <si>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</si>
  <si>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</si>
  <si>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</si>
  <si>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</si>
  <si>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</si>
  <si>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</si>
  <si>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</si>
  <si>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</si>
  <si>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</si>
  <si>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</si>
  <si>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</si>
  <si>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</si>
  <si>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</si>
  <si>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</si>
  <si>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</si>
  <si>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</si>
  <si>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</si>
  <si>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</si>
  <si>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</si>
  <si>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</si>
  <si>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</si>
  <si>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</si>
  <si>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</si>
  <si>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</si>
  <si>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</si>
  <si>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</si>
  <si>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</si>
  <si>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</si>
  <si>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</si>
  <si>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</si>
  <si>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</si>
  <si>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</si>
  <si>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</si>
  <si>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</si>
  <si>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</si>
  <si>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</si>
  <si>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</si>
  <si>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</si>
  <si>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</si>
  <si>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</si>
  <si>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</si>
  <si>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</si>
  <si>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</si>
  <si>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</si>
  <si>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</si>
  <si>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</si>
  <si>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</si>
  <si>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</si>
  <si>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</si>
  <si>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</si>
  <si>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</si>
  <si>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</si>
  <si>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</si>
  <si>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</si>
  <si>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</si>
  <si>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</si>
  <si>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</si>
  <si>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</si>
  <si>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</si>
  <si>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</si>
  <si>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</si>
  <si>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</si>
  <si>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</si>
  <si>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</si>
  <si>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</si>
  <si>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</si>
  <si>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</si>
  <si>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</si>
  <si>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</si>
  <si>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</si>
  <si>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</si>
  <si>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</si>
  <si>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</si>
  <si>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</si>
  <si>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</si>
  <si>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</si>
  <si>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</si>
  <si>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</si>
  <si>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</si>
  <si>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</si>
  <si>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</si>
  <si>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</si>
  <si>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</si>
  <si>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</si>
  <si>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</si>
  <si>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</si>
  <si>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</si>
  <si>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</si>
  <si>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</si>
  <si>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</si>
  <si>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</si>
  <si>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</si>
  <si>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</si>
  <si>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</si>
  <si>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</si>
  <si>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</si>
  <si>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</si>
  <si>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</si>
  <si>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</si>
  <si>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</si>
  <si>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</si>
  <si>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</si>
  <si>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</si>
  <si>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</si>
  <si>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</si>
  <si>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</si>
  <si>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</si>
  <si>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</si>
  <si>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</si>
  <si>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</si>
  <si>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</si>
  <si>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</si>
  <si>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</si>
  <si>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</si>
  <si>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</si>
  <si>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</si>
  <si>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</si>
  <si>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</si>
  <si>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</si>
  <si>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</si>
  <si>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</si>
  <si>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</si>
  <si>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</si>
  <si>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</si>
  <si>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</si>
  <si>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</si>
  <si>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</si>
  <si>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</si>
  <si>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</si>
  <si>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</si>
  <si>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</si>
  <si>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</si>
  <si>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</si>
  <si>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</si>
  <si>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</si>
  <si>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</si>
  <si>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</si>
  <si>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</si>
  <si>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</si>
  <si>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</si>
  <si>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</si>
  <si>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</si>
  <si>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</si>
  <si>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</si>
  <si>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</si>
  <si>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</si>
  <si>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</si>
  <si>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</si>
  <si>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</si>
  <si>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</si>
  <si>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</si>
  <si>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</si>
  <si>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</si>
  <si>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</si>
  <si>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</si>
  <si>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</si>
  <si>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</si>
  <si>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</si>
  <si>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</si>
  <si>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</si>
  <si>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</si>
  <si>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</si>
  <si>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</si>
  <si>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</si>
  <si>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</si>
  <si>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</si>
  <si>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</si>
  <si>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</si>
  <si>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</si>
  <si>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</si>
  <si>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</si>
  <si>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</si>
  <si>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</si>
  <si>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</si>
  <si>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</si>
  <si>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</si>
  <si>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</si>
  <si>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</si>
  <si>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</si>
  <si>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</si>
  <si>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</si>
  <si>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</si>
  <si>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</si>
  <si>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</si>
  <si>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</si>
  <si>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</si>
  <si>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</si>
  <si>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</si>
  <si>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</si>
  <si>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</si>
  <si>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</si>
  <si>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</si>
  <si>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</si>
  <si>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</si>
  <si>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</si>
  <si>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</si>
  <si>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</si>
  <si>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</si>
  <si>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</si>
  <si>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</si>
  <si>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</si>
  <si>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</si>
  <si>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</si>
  <si>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</si>
  <si>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</si>
  <si>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</si>
  <si>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</si>
  <si>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</si>
  <si>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</si>
  <si>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</si>
  <si>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</si>
  <si>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</si>
  <si>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</si>
  <si>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</si>
  <si>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</si>
  <si>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</si>
  <si>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</si>
  <si>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</si>
  <si>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</si>
  <si>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</si>
  <si>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</si>
  <si>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</si>
  <si>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</si>
  <si>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</si>
  <si>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</si>
  <si>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</si>
  <si>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</si>
  <si>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</si>
  <si>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</si>
  <si>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</si>
  <si>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</si>
  <si>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</si>
  <si>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</si>
  <si>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</si>
  <si>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</si>
  <si>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</si>
  <si>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</si>
  <si>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</si>
  <si>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</si>
  <si>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</si>
  <si>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</si>
  <si>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</si>
  <si>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</si>
  <si>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</si>
  <si>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</si>
  <si>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</si>
  <si>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</si>
  <si>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</si>
  <si>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</si>
  <si>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</si>
  <si>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</si>
  <si>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</si>
  <si>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</si>
  <si>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</si>
  <si>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</si>
  <si>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</si>
  <si>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</si>
  <si>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</si>
  <si>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</si>
  <si>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</si>
  <si>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</si>
  <si>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</si>
  <si>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</si>
  <si>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</si>
  <si>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</si>
  <si>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</si>
  <si>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</si>
  <si>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</si>
  <si>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</si>
  <si>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</si>
  <si>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</si>
  <si>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</si>
  <si>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</si>
  <si>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</si>
  <si>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</si>
  <si>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</si>
  <si>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</si>
  <si>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</si>
  <si>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</si>
  <si>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</si>
  <si>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</si>
  <si>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</si>
  <si>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</si>
  <si>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</si>
  <si>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</si>
  <si>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</si>
  <si>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</si>
  <si>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</si>
  <si>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</si>
  <si>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</si>
  <si>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</si>
  <si>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</si>
  <si>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</si>
  <si>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</si>
  <si>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</si>
  <si>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</si>
  <si>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</si>
  <si>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</si>
  <si>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</si>
  <si>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</si>
  <si>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</si>
  <si>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</si>
  <si>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</si>
  <si>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</si>
  <si>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</si>
  <si>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</si>
  <si>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</si>
  <si>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</si>
  <si>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</si>
  <si>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</si>
  <si>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</si>
  <si>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</si>
  <si>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</si>
  <si>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</si>
  <si>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</si>
  <si>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</si>
  <si>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</si>
  <si>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</si>
  <si>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</si>
  <si>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</si>
  <si>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</si>
  <si>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</si>
  <si>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</si>
  <si>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</si>
  <si>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</si>
  <si>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</si>
  <si>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</si>
  <si>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</si>
  <si>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</si>
  <si>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</si>
  <si>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</si>
  <si>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</si>
  <si>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</si>
  <si>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</si>
  <si>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</si>
  <si>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</si>
  <si>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</si>
  <si>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</si>
  <si>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</si>
  <si>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</si>
  <si>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</si>
  <si>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</si>
  <si>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</si>
  <si>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</si>
  <si>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</si>
  <si>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</si>
  <si>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</si>
  <si>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</si>
  <si>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</si>
  <si>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</si>
  <si>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</si>
  <si>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</si>
  <si>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</si>
  <si>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</si>
  <si>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</si>
  <si>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</si>
  <si>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</si>
  <si>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</si>
  <si>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</si>
  <si>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</si>
  <si>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</si>
  <si>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</si>
  <si>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</si>
  <si>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</si>
  <si>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</si>
  <si>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</si>
  <si>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</si>
  <si>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</si>
  <si>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</si>
  <si>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</si>
  <si>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</si>
  <si>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</si>
  <si>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</si>
  <si>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</si>
  <si>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</si>
  <si>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</si>
  <si>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</si>
  <si>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</si>
  <si>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</si>
  <si>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</si>
  <si>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</si>
  <si>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</si>
  <si>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</si>
  <si>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</si>
  <si>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</si>
  <si>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</si>
  <si>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</si>
  <si>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</si>
  <si>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</si>
  <si>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</si>
  <si>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</si>
  <si>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</si>
  <si>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</si>
  <si>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</si>
  <si>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</si>
  <si>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</si>
  <si>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</si>
  <si>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</si>
  <si>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</si>
  <si>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</si>
  <si>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</si>
  <si>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</si>
  <si>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</si>
  <si>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</si>
  <si>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</si>
  <si>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</si>
  <si>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</si>
  <si>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</si>
  <si>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</si>
  <si>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</si>
  <si>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</si>
  <si>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</si>
  <si>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</si>
  <si>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</si>
  <si>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</si>
  <si>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</si>
  <si>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</si>
  <si>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</si>
  <si>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</si>
  <si>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</si>
  <si>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</si>
  <si>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</si>
  <si>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</si>
  <si>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</si>
  <si>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</si>
  <si>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</si>
  <si>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</si>
  <si>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</si>
  <si>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</si>
  <si>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</si>
  <si>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</si>
  <si>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</si>
  <si>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</si>
  <si>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</si>
  <si>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</si>
  <si>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</si>
  <si>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</si>
  <si>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</si>
  <si>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</si>
  <si>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</si>
  <si>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</si>
  <si>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</si>
  <si>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</si>
  <si>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</si>
  <si>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</si>
  <si>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</si>
  <si>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</si>
  <si>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</si>
  <si>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</si>
  <si>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</si>
  <si>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</si>
  <si>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</si>
  <si>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</si>
  <si>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</si>
  <si>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</si>
  <si>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</si>
  <si>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</si>
  <si>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</si>
  <si>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</si>
  <si>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</si>
  <si>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</si>
  <si>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</si>
  <si>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</si>
  <si>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</si>
  <si>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</si>
  <si>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</si>
  <si>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</si>
  <si>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</si>
  <si>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</si>
  <si>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</si>
  <si>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</si>
  <si>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</si>
  <si>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</si>
  <si>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</si>
  <si>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</si>
  <si>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</si>
  <si>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</si>
  <si>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</si>
  <si>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</si>
  <si>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</si>
  <si>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</si>
  <si>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</si>
  <si>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</si>
  <si>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</si>
  <si>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</si>
  <si>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</si>
  <si>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</si>
  <si>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</si>
  <si>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</si>
  <si>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</si>
  <si>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</si>
  <si>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</si>
  <si>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</si>
  <si>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</si>
  <si>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</si>
  <si>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</si>
  <si>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</si>
  <si>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</si>
  <si>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</si>
  <si>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</si>
  <si>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</si>
  <si>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</si>
  <si>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</si>
  <si>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</si>
  <si>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</si>
  <si>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</si>
  <si>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</si>
  <si>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</si>
  <si>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</si>
  <si>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</si>
  <si>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</si>
  <si>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</si>
  <si>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</si>
  <si>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</si>
  <si>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</si>
  <si>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</si>
  <si>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</si>
  <si>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</si>
  <si>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</si>
  <si>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</si>
  <si>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</si>
  <si>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</si>
  <si>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</si>
  <si>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</si>
  <si>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</si>
  <si>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</si>
  <si>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</si>
  <si>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</si>
  <si>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</si>
  <si>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</si>
  <si>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</si>
  <si>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</si>
  <si>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</si>
  <si>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</si>
  <si>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</si>
  <si>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</si>
  <si>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</si>
  <si>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</si>
  <si>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</si>
  <si>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</si>
  <si>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</si>
  <si>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</si>
  <si>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</si>
  <si>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</si>
  <si>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</si>
  <si>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</si>
  <si>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</si>
  <si>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</si>
  <si>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</si>
  <si>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</si>
  <si>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</si>
  <si>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</si>
  <si>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</si>
  <si>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</si>
  <si>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</si>
  <si>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</si>
  <si>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</si>
  <si>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</si>
  <si>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</si>
  <si>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</si>
  <si>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</si>
  <si>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</si>
  <si>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</si>
  <si>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</si>
  <si>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</si>
  <si>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</si>
  <si>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</si>
  <si>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</si>
  <si>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</si>
  <si>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</si>
  <si>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</si>
  <si>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</si>
  <si>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</si>
  <si>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</si>
  <si>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</si>
  <si>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</si>
  <si>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</si>
  <si>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</si>
  <si>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</si>
  <si>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</si>
  <si>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</si>
  <si>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</si>
  <si>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</si>
  <si>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</si>
  <si>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</si>
  <si>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</si>
  <si>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</si>
  <si>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</si>
  <si>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</si>
  <si>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</si>
  <si>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</si>
  <si>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</si>
  <si>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</si>
  <si>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</si>
  <si>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</si>
  <si>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</si>
  <si>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</si>
  <si>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</si>
  <si>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</si>
  <si>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</si>
  <si>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</si>
  <si>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</si>
  <si>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</si>
  <si>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</si>
  <si>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</si>
  <si>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</si>
  <si>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</si>
  <si>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</si>
  <si>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</si>
  <si>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</si>
  <si>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</si>
  <si>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</si>
  <si>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</si>
  <si>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</si>
  <si>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</si>
  <si>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</si>
  <si>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</si>
  <si>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</si>
  <si>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</si>
  <si>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</si>
  <si>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</si>
  <si>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</si>
  <si>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</si>
  <si>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</si>
  <si>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</si>
  <si>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</si>
  <si>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</si>
  <si>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</si>
  <si>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</si>
  <si>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</si>
  <si>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</si>
  <si>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</si>
  <si>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</si>
  <si>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</si>
  <si>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</si>
  <si>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</si>
  <si>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</si>
  <si>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</si>
  <si>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</si>
  <si>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</si>
  <si>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</si>
  <si>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</si>
  <si>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</si>
  <si>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</si>
  <si>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</si>
  <si>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</si>
  <si>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</si>
  <si>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</si>
  <si>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</si>
  <si>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</si>
  <si>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</si>
  <si>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</si>
  <si>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</si>
  <si>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</si>
  <si>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</si>
  <si>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</si>
  <si>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</si>
  <si>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</si>
  <si>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</si>
  <si>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</si>
  <si>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</si>
  <si>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</si>
  <si>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</si>
  <si>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</si>
  <si>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</si>
  <si>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</si>
  <si>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</si>
  <si>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</si>
  <si>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</si>
  <si>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</si>
  <si>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</si>
  <si>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</si>
  <si>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</si>
  <si>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</si>
  <si>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</si>
  <si>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</si>
  <si>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</si>
  <si>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</si>
  <si>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</si>
  <si>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</si>
  <si>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</si>
  <si>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</si>
  <si>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</si>
  <si>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</si>
  <si>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</si>
  <si>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</si>
  <si>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</si>
  <si>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</si>
  <si>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</si>
  <si>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</si>
  <si>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</si>
  <si>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</si>
  <si>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</si>
  <si>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</si>
  <si>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</si>
  <si>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</si>
  <si>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</si>
  <si>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</si>
  <si>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</si>
  <si>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</si>
  <si>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</si>
  <si>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</si>
  <si>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</si>
  <si>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</si>
  <si>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</si>
  <si>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</si>
  <si>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</si>
  <si>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</si>
  <si>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</si>
  <si>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</si>
  <si>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</si>
  <si>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</si>
  <si>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</si>
  <si>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</si>
  <si>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</si>
  <si>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</si>
  <si>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</si>
  <si>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</si>
  <si>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</si>
  <si>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</si>
  <si>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</si>
  <si>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</si>
  <si>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</si>
  <si>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</si>
  <si>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</si>
  <si>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</si>
  <si>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</si>
  <si>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</si>
  <si>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</si>
  <si>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</si>
  <si>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</si>
  <si>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</si>
  <si>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</si>
  <si>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</si>
  <si>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</si>
  <si>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</si>
  <si>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</si>
  <si>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</si>
  <si>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</si>
  <si>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</si>
  <si>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</si>
  <si>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</si>
  <si>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</si>
  <si>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</si>
  <si>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</si>
  <si>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</si>
  <si>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</si>
  <si>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</si>
  <si>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</si>
  <si>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</si>
  <si>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</si>
  <si>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</si>
  <si>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</si>
  <si>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</si>
  <si>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</si>
  <si>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</si>
  <si>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</si>
  <si>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</si>
  <si>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</si>
  <si>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</si>
  <si>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</si>
  <si>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</si>
  <si>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</si>
  <si>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</si>
  <si>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</si>
  <si>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</si>
  <si>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</si>
  <si>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</si>
  <si>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</si>
  <si>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</si>
  <si>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</si>
  <si>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</si>
  <si>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</si>
  <si>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</si>
  <si>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</si>
  <si>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</si>
  <si>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</si>
  <si>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</si>
  <si>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</si>
  <si>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</si>
  <si>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</si>
  <si>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</si>
  <si>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</si>
  <si>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</si>
  <si>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</si>
  <si>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</si>
  <si>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</si>
  <si>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</si>
  <si>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</si>
  <si>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</si>
  <si>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</si>
  <si>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</si>
  <si>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</si>
  <si>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</si>
  <si>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</si>
  <si>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</si>
  <si>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</si>
  <si>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</si>
  <si>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</si>
  <si>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</si>
  <si>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</si>
  <si>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</si>
  <si>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</si>
  <si>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</si>
  <si>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</si>
  <si>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</si>
  <si>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</si>
  <si>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</si>
  <si>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</si>
  <si>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</si>
  <si>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</si>
  <si>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</si>
  <si>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</si>
  <si>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</si>
  <si>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</si>
  <si>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</si>
  <si>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</si>
  <si>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</si>
  <si>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</si>
  <si>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</si>
  <si>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</si>
  <si>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</si>
  <si>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</si>
  <si>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</si>
  <si>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</si>
  <si>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</si>
  <si>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</si>
  <si>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</si>
  <si>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</si>
  <si>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</si>
  <si>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</si>
  <si>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</si>
  <si>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</si>
  <si>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</si>
  <si>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</si>
  <si>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</si>
  <si>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</si>
  <si>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</si>
  <si>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</si>
  <si>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</si>
  <si>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</si>
  <si>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</si>
  <si>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</si>
  <si>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</si>
  <si>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</si>
  <si>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</si>
  <si>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</si>
  <si>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</si>
  <si>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</si>
  <si>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</si>
  <si>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</si>
  <si>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</si>
  <si>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</si>
  <si>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</si>
  <si>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</si>
  <si>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</si>
  <si>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</si>
  <si>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</si>
  <si>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</si>
  <si>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</si>
  <si>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</si>
  <si>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</si>
  <si>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</si>
  <si>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</si>
  <si>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</si>
  <si>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</si>
  <si>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</si>
  <si>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</si>
  <si>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</si>
  <si>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</si>
  <si>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</si>
  <si>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</si>
  <si>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</si>
  <si>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</si>
  <si>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</si>
  <si>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</si>
  <si>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</si>
  <si>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</si>
  <si>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</si>
  <si>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</si>
  <si>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</si>
  <si>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</si>
  <si>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</si>
  <si>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</si>
  <si>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</si>
  <si>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</si>
  <si>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</si>
  <si>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</si>
  <si>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</si>
  <si>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</si>
  <si>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</si>
  <si>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</si>
  <si>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</si>
  <si>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</si>
  <si>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</si>
  <si>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</si>
  <si>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</si>
  <si>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</si>
  <si>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</si>
  <si>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</si>
  <si>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</si>
  <si>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</si>
  <si>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</si>
  <si>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</si>
  <si>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</si>
  <si>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</si>
  <si>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</si>
  <si>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</si>
  <si>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</si>
  <si>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</si>
  <si>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</si>
  <si>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</si>
  <si>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</si>
  <si>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</si>
  <si>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</si>
  <si>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</si>
  <si>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</si>
  <si>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</si>
  <si>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</si>
  <si>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</si>
  <si>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</si>
  <si>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</si>
  <si>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</si>
  <si>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</si>
  <si>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</si>
  <si>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</si>
  <si>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</si>
  <si>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</si>
  <si>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</si>
  <si>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</si>
  <si>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</si>
  <si>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</si>
  <si>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</si>
  <si>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</si>
  <si>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</si>
  <si>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</si>
  <si>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</si>
  <si>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</si>
  <si>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</si>
  <si>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</si>
  <si>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</si>
  <si>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</si>
  <si>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</si>
  <si>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</si>
  <si>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</si>
  <si>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</si>
  <si>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</si>
  <si>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</si>
  <si>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</si>
  <si>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</si>
  <si>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</si>
  <si>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</si>
  <si>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</si>
  <si>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</si>
  <si>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</si>
  <si>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</si>
  <si>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</si>
  <si>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</si>
  <si>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</si>
  <si>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</si>
  <si>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</si>
  <si>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</si>
  <si>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</si>
  <si>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</si>
  <si>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</si>
  <si>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</si>
  <si>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</si>
  <si>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</si>
  <si>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</si>
  <si>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</si>
  <si>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</si>
  <si>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</si>
  <si>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</si>
  <si>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</si>
  <si>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</si>
  <si>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</si>
  <si>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</si>
  <si>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</si>
  <si>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</si>
  <si>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</si>
  <si>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</si>
  <si>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</si>
  <si>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</si>
  <si>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</si>
  <si>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</si>
  <si>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</si>
  <si>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</si>
  <si>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</si>
  <si>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</si>
  <si>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</si>
  <si>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</si>
  <si>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</si>
  <si>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</si>
  <si>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</si>
  <si>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</si>
  <si>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</si>
  <si>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</si>
  <si>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</si>
  <si>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</si>
  <si>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</si>
  <si>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</si>
  <si>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</si>
  <si>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</si>
  <si>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</si>
  <si>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</si>
  <si>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</si>
  <si>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</si>
  <si>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</si>
  <si>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</si>
  <si>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</si>
  <si>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</si>
  <si>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</si>
  <si>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</si>
  <si>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</si>
  <si>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</si>
  <si>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</si>
  <si>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</si>
  <si>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</si>
  <si>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</si>
  <si>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</si>
  <si>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</si>
  <si>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</si>
  <si>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</si>
  <si>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</si>
  <si>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</si>
  <si>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</si>
  <si>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</si>
  <si>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</si>
  <si>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</si>
  <si>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</si>
  <si>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</si>
  <si>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</si>
  <si>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</si>
  <si>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</si>
  <si>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</si>
  <si>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</si>
  <si>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</si>
  <si>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</si>
  <si>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</si>
  <si>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</si>
  <si>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</si>
  <si>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</si>
  <si>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</si>
  <si>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</si>
  <si>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</si>
  <si>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</si>
  <si>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</si>
  <si>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</si>
  <si>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</si>
  <si>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</si>
  <si>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</si>
  <si>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</si>
  <si>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</si>
  <si>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</si>
  <si>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</si>
  <si>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</si>
  <si>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</si>
  <si>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</si>
  <si>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</si>
  <si>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</si>
  <si>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</si>
  <si>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</si>
  <si>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</si>
  <si>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</si>
  <si>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</si>
  <si>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</si>
  <si>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</si>
  <si>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</si>
  <si>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</si>
  <si>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</si>
  <si>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</si>
  <si>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</si>
  <si>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</si>
  <si>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</si>
  <si>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</si>
  <si>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</si>
  <si>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</si>
  <si>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</si>
  <si>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</si>
  <si>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</si>
  <si>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</si>
  <si>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</si>
  <si>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</si>
  <si>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</si>
  <si>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</si>
  <si>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</si>
  <si>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</si>
  <si>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</si>
  <si>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</si>
  <si>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</si>
  <si>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</si>
  <si>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</si>
  <si>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</si>
  <si>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</si>
  <si>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</si>
  <si>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</si>
  <si>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</si>
  <si>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</si>
  <si>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</si>
  <si>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</si>
  <si>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</si>
  <si>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</si>
  <si>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</si>
  <si>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</si>
  <si>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</si>
  <si>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</si>
  <si>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</si>
  <si>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</si>
  <si>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</si>
  <si>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</si>
  <si>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</si>
  <si>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</si>
  <si>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</si>
  <si>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</si>
  <si>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</si>
  <si>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</si>
  <si>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</si>
  <si>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</si>
  <si>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</si>
  <si>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</si>
  <si>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</si>
  <si>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</si>
  <si>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</si>
  <si>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</si>
  <si>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</si>
  <si>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</si>
  <si>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</si>
  <si>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</si>
  <si>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</si>
  <si>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</si>
  <si>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</si>
  <si>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</si>
  <si>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</si>
  <si>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</si>
  <si>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</si>
  <si>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</si>
  <si>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</si>
  <si>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</si>
  <si>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</si>
  <si>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</si>
  <si>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</si>
  <si>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</si>
  <si>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</si>
  <si>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</si>
  <si>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</si>
  <si>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</si>
  <si>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</si>
  <si>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</si>
  <si>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</si>
  <si>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</si>
  <si>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</si>
  <si>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</si>
  <si>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</si>
  <si>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</si>
  <si>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</si>
  <si>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</si>
  <si>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</si>
  <si>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</si>
  <si>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</si>
  <si>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</si>
  <si>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</si>
  <si>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</si>
  <si>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</si>
  <si>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</si>
  <si>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</si>
  <si>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</si>
  <si>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</si>
  <si>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</si>
  <si>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</si>
  <si>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</si>
  <si>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</si>
  <si>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</si>
  <si>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</si>
  <si>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</si>
  <si>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</si>
  <si>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</si>
  <si>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</si>
  <si>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</si>
  <si>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</si>
  <si>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</si>
  <si>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</si>
  <si>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</si>
  <si>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</si>
  <si>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</si>
  <si>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</si>
  <si>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</si>
  <si>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</si>
  <si>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</si>
  <si>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</si>
  <si>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</si>
  <si>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</si>
  <si>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</si>
  <si>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</si>
  <si>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</si>
  <si>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</si>
  <si>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</si>
  <si>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</si>
  <si>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</si>
  <si>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</si>
  <si>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</si>
  <si>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</si>
  <si>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</si>
  <si>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</si>
  <si>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</si>
  <si>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</si>
  <si>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</si>
  <si>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</si>
  <si>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</si>
  <si>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</si>
  <si>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</si>
  <si>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</si>
  <si>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</si>
  <si>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</si>
  <si>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</si>
  <si>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</si>
  <si>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</si>
  <si>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</si>
  <si>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</si>
  <si>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</si>
  <si>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</si>
  <si>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</si>
  <si>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</si>
  <si>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</si>
  <si>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</si>
  <si>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</si>
  <si>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</si>
  <si>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</si>
  <si>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</si>
  <si>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</si>
  <si>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</si>
  <si>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</si>
  <si>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</si>
  <si>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</si>
  <si>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</si>
  <si>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</si>
  <si>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</si>
  <si>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</si>
  <si>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</si>
  <si>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</si>
  <si>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</si>
  <si>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</si>
  <si>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</si>
  <si>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</si>
  <si>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</si>
  <si>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</si>
  <si>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</si>
  <si>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</si>
  <si>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</si>
  <si>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</si>
  <si>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</si>
  <si>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</si>
  <si>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</si>
  <si>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</si>
  <si>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</si>
  <si>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</si>
  <si>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</si>
  <si>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</si>
  <si>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</si>
  <si>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</si>
  <si>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</si>
  <si>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</si>
  <si>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</si>
  <si>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</si>
  <si>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</si>
  <si>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</si>
  <si>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</si>
  <si>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</si>
  <si>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</si>
  <si>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</si>
  <si>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</si>
  <si>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</si>
  <si>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</si>
  <si>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</si>
  <si>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</si>
  <si>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</si>
  <si>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</si>
  <si>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</si>
  <si>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</si>
  <si>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</si>
  <si>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</si>
  <si>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</si>
  <si>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</si>
  <si>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</si>
  <si>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</si>
  <si>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</si>
  <si>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</si>
  <si>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</si>
  <si>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</si>
  <si>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</si>
  <si>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</si>
  <si>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</si>
  <si>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</si>
  <si>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</si>
  <si>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</si>
  <si>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</si>
  <si>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</si>
  <si>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</si>
  <si>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</si>
  <si>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</si>
  <si>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</si>
  <si>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</si>
  <si>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</si>
  <si>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</si>
  <si>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</si>
  <si>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</si>
  <si>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</si>
  <si>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</si>
  <si>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</si>
  <si>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</si>
  <si>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</si>
  <si>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</si>
  <si>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</si>
  <si>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</si>
  <si>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</si>
  <si>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</si>
  <si>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</si>
  <si>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</si>
  <si>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</si>
  <si>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</si>
  <si>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</si>
  <si>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</si>
  <si>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</si>
  <si>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</si>
  <si>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</si>
  <si>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</si>
  <si>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</si>
  <si>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</si>
  <si>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</si>
  <si>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</si>
  <si>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</si>
  <si>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</si>
  <si>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</si>
  <si>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</si>
  <si>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</si>
  <si>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</si>
  <si>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</si>
  <si>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</si>
  <si>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</si>
  <si>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</si>
  <si>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</si>
  <si>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</si>
  <si>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</si>
  <si>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</si>
  <si>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</si>
  <si>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</si>
  <si>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</si>
  <si>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</si>
  <si>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</si>
  <si>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</si>
  <si>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</si>
  <si>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</si>
  <si>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</si>
  <si>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</si>
  <si>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</si>
  <si>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</si>
  <si>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</si>
  <si>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</si>
  <si>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</si>
  <si>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</si>
  <si>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</si>
  <si>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</si>
  <si>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</si>
  <si>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</si>
  <si>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</si>
  <si>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</si>
  <si>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</si>
  <si>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</si>
  <si>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</si>
  <si>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</si>
  <si>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</si>
  <si>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</si>
  <si>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</si>
  <si>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</si>
  <si>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</si>
  <si>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</si>
  <si>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</si>
  <si>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</si>
  <si>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</si>
  <si>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</si>
  <si>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</si>
  <si>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</si>
  <si>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</si>
  <si>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</si>
  <si>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</si>
  <si>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</si>
  <si>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</si>
  <si>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</si>
  <si>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</si>
  <si>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</si>
  <si>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</si>
  <si>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</si>
  <si>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</si>
  <si>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</si>
  <si>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</si>
  <si>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</si>
  <si>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</si>
  <si>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</si>
  <si>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</si>
  <si>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</si>
  <si>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</si>
  <si>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</si>
  <si>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</si>
  <si>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</si>
  <si>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</si>
  <si>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</si>
  <si>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</si>
  <si>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</si>
  <si>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</si>
  <si>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</si>
  <si>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</si>
  <si>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</si>
  <si>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</si>
  <si>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</si>
  <si>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</si>
  <si>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</si>
  <si>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</si>
  <si>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</si>
  <si>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</si>
  <si>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</si>
  <si>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</si>
  <si>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</si>
  <si>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</si>
  <si>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</si>
  <si>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</si>
  <si>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</si>
  <si>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</si>
  <si>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</si>
  <si>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</si>
  <si>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</si>
  <si>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</si>
  <si>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</si>
  <si>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</si>
  <si>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</si>
  <si>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</si>
  <si>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</si>
  <si>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</si>
  <si>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</si>
  <si>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</si>
  <si>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</si>
  <si>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</si>
  <si>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</si>
  <si>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</si>
  <si>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</si>
  <si>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</si>
  <si>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</si>
  <si>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</si>
  <si>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</si>
  <si>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</si>
  <si>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</si>
  <si>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</si>
  <si>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</si>
  <si>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</si>
  <si>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</si>
  <si>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</si>
  <si>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</si>
  <si>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</si>
  <si>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</si>
  <si>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</si>
  <si>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</si>
  <si>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</si>
  <si>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</si>
  <si>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</si>
  <si>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</si>
  <si>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</si>
  <si>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</si>
  <si>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</si>
  <si>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</si>
  <si>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</si>
  <si>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</si>
  <si>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</si>
  <si>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</si>
  <si>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</si>
  <si>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</si>
  <si>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</si>
  <si>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</si>
  <si>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</si>
  <si>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</si>
  <si>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</si>
  <si>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</si>
  <si>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</si>
  <si>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</si>
  <si>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</si>
  <si>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</si>
  <si>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</si>
  <si>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</si>
  <si>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</si>
  <si>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</si>
  <si>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</si>
  <si>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</si>
  <si>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</si>
  <si>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</si>
  <si>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</si>
  <si>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</si>
  <si>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</si>
  <si>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</si>
  <si>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</si>
  <si>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</si>
  <si>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</si>
  <si>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</si>
  <si>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</si>
  <si>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</si>
  <si>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</si>
  <si>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</si>
  <si>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</si>
  <si>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</si>
  <si>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</si>
  <si>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</si>
  <si>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</si>
  <si>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</si>
  <si>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</si>
  <si>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</si>
  <si>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</si>
  <si>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</si>
  <si>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</si>
  <si>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</si>
  <si>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</si>
  <si>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</si>
  <si>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</si>
  <si>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</si>
  <si>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</si>
  <si>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</si>
  <si>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</si>
  <si>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</si>
  <si>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</si>
  <si>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</si>
  <si>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</si>
  <si>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</si>
  <si>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</si>
  <si>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</si>
  <si>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</si>
  <si>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</si>
  <si>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</si>
  <si>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</si>
  <si>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</si>
  <si>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</si>
  <si>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</si>
  <si>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</si>
  <si>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</si>
  <si>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</si>
  <si>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</si>
  <si>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</si>
  <si>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</si>
  <si>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</si>
  <si>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</si>
  <si>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</si>
  <si>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</si>
  <si>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</si>
  <si>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</si>
  <si>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</si>
  <si>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</si>
  <si>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</si>
  <si>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</si>
  <si>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</si>
  <si>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</si>
  <si>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</si>
  <si>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</si>
  <si>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</si>
  <si>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</si>
  <si>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</si>
  <si>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</si>
  <si>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</si>
  <si>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</si>
  <si>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</si>
  <si>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</si>
  <si>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</si>
  <si>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</si>
  <si>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</si>
  <si>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</si>
  <si>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</si>
  <si>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</si>
  <si>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</si>
  <si>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</si>
  <si>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</si>
  <si>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</si>
  <si>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</si>
  <si>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</si>
  <si>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</si>
  <si>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</si>
  <si>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</si>
  <si>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</si>
  <si>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</si>
  <si>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</si>
  <si>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</si>
  <si>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</si>
  <si>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</si>
  <si>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</si>
  <si>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</si>
  <si>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</si>
  <si>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</si>
  <si>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</si>
  <si>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</si>
  <si>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</si>
  <si>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</si>
  <si>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</si>
  <si>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</si>
  <si>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</si>
  <si>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</si>
  <si>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</si>
  <si>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</si>
  <si>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</si>
  <si>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</si>
  <si>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</si>
  <si>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</si>
  <si>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</si>
  <si>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</si>
  <si>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</si>
  <si>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</si>
  <si>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</si>
  <si>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</si>
  <si>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</si>
  <si>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</si>
  <si>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</si>
  <si>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</si>
  <si>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</si>
  <si>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</si>
  <si>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</si>
  <si>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</si>
  <si>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</si>
  <si>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</si>
  <si>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</si>
  <si>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</si>
  <si>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</si>
  <si>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</si>
  <si>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</si>
  <si>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</si>
  <si>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</si>
  <si>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</si>
  <si>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</si>
  <si>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</si>
  <si>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</si>
  <si>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</si>
  <si>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</si>
  <si>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</si>
  <si>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</si>
  <si>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</si>
  <si>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</si>
  <si>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</si>
  <si>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</si>
  <si>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</si>
  <si>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</si>
  <si>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</si>
  <si>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</si>
  <si>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</si>
  <si>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</si>
  <si>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</si>
  <si>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</si>
  <si>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</si>
  <si>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</si>
  <si>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</si>
  <si>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</si>
  <si>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</si>
  <si>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</si>
  <si>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</si>
  <si>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</si>
  <si>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</si>
  <si>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</si>
  <si>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</si>
  <si>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</si>
  <si>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</si>
  <si>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</si>
  <si>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</si>
  <si>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</si>
  <si>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</si>
  <si>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</si>
  <si>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</si>
  <si>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</si>
  <si>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</si>
  <si>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</si>
  <si>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</si>
  <si>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</si>
  <si>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</si>
  <si>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</si>
  <si>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</si>
  <si>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</si>
  <si>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</si>
  <si>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</si>
  <si>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</si>
  <si>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</si>
  <si>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</si>
  <si>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</si>
  <si>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</si>
  <si>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</si>
  <si>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</si>
  <si>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</si>
  <si>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</si>
  <si>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</si>
  <si>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</si>
  <si>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</si>
  <si>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</si>
  <si>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</si>
  <si>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</si>
  <si>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</si>
  <si>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</si>
  <si>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</si>
  <si>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</si>
  <si>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</si>
  <si>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</si>
  <si>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</si>
  <si>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</si>
  <si>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</si>
  <si>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</si>
  <si>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</si>
  <si>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</si>
  <si>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</si>
  <si>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</si>
  <si>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</si>
  <si>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</si>
  <si>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</si>
  <si>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</si>
  <si>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</si>
  <si>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</si>
  <si>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</si>
  <si>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</si>
  <si>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</si>
  <si>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</si>
  <si>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</si>
  <si>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</si>
  <si>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</si>
  <si>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</si>
  <si>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</si>
  <si>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</si>
  <si>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</si>
  <si>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</si>
  <si>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</si>
  <si>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</si>
  <si>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</si>
  <si>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</si>
  <si>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</si>
  <si>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</si>
  <si>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</si>
  <si>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</si>
  <si>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</si>
  <si>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</si>
  <si>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</si>
  <si>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</si>
  <si>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</si>
  <si>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</si>
  <si>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</si>
  <si>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</si>
  <si>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</si>
  <si>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</si>
  <si>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</si>
  <si>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</si>
  <si>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</si>
  <si>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</si>
  <si>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</si>
  <si>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</si>
  <si>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</si>
  <si>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</si>
  <si>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</si>
  <si>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</si>
  <si>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</si>
  <si>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</si>
  <si>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</si>
  <si>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</si>
  <si>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</si>
  <si>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</si>
  <si>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</si>
  <si>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</si>
  <si>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</si>
  <si>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</si>
  <si>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</si>
  <si>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</si>
  <si>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</si>
  <si>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</si>
  <si>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</si>
  <si>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</si>
  <si>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</si>
  <si>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</si>
  <si>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</si>
  <si>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</si>
  <si>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</si>
  <si>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</si>
  <si>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</si>
  <si>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</si>
  <si>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</si>
  <si>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</si>
  <si>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</si>
  <si>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</si>
  <si>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</si>
  <si>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</si>
  <si>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</si>
  <si>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</si>
  <si>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</si>
  <si>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</si>
  <si>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</si>
  <si>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</si>
  <si>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</si>
  <si>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</si>
  <si>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</si>
  <si>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</si>
  <si>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</si>
  <si>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</si>
  <si>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</si>
  <si>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</si>
  <si>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</si>
  <si>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</si>
  <si>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</si>
  <si>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</si>
  <si>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</si>
  <si>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</si>
  <si>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</si>
  <si>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</si>
  <si>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</si>
  <si>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</si>
  <si>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</si>
  <si>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</si>
  <si>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</si>
  <si>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</si>
  <si>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</si>
  <si>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</si>
  <si>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</si>
  <si>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</si>
  <si>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</si>
  <si>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</si>
  <si>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</si>
  <si>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</si>
  <si>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</si>
  <si>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</si>
  <si>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</si>
  <si>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</si>
  <si>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</si>
  <si>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</si>
  <si>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</si>
  <si>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</si>
  <si>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</si>
  <si>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</si>
  <si>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</si>
  <si>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</si>
  <si>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</si>
  <si>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</si>
  <si>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</si>
  <si>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</si>
  <si>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</si>
  <si>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</si>
  <si>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</si>
  <si>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</si>
  <si>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</si>
  <si>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</si>
  <si>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</si>
  <si>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</si>
  <si>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</si>
  <si>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</si>
  <si>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</si>
  <si>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</si>
  <si>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</si>
  <si>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</si>
  <si>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</si>
  <si>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</si>
  <si>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</si>
  <si>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</si>
  <si>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</si>
  <si>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</si>
  <si>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</si>
  <si>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</si>
  <si>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</si>
  <si>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</si>
  <si>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</si>
  <si>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</si>
  <si>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</si>
  <si>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</si>
  <si>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</si>
  <si>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</si>
  <si>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</si>
  <si>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</si>
  <si>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</si>
  <si>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</si>
  <si>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</si>
  <si>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</si>
  <si>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</si>
  <si>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</si>
  <si>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</si>
  <si>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</si>
  <si>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</si>
  <si>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</si>
  <si>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</si>
  <si>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</si>
  <si>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</si>
  <si>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</si>
  <si>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</si>
  <si>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</si>
  <si>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</si>
  <si>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</si>
  <si>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</si>
  <si>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</si>
  <si>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</si>
  <si>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</si>
  <si>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</si>
  <si>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</si>
  <si>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</si>
  <si>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</si>
  <si>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</si>
  <si>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</si>
  <si>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</si>
  <si>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</si>
  <si>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</si>
  <si>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</si>
  <si>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</si>
  <si>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</si>
  <si>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</si>
  <si>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</si>
  <si>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</si>
  <si>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</si>
  <si>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</si>
  <si>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</si>
  <si>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</si>
  <si>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</si>
  <si>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</si>
  <si>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</si>
  <si>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</si>
  <si>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</si>
  <si>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</si>
  <si>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</si>
  <si>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</si>
  <si>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</si>
  <si>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</si>
  <si>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</si>
  <si>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</si>
  <si>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</si>
  <si>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</si>
  <si>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</si>
  <si>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</si>
  <si>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</si>
  <si>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</si>
  <si>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</si>
  <si>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</si>
  <si>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</si>
  <si>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</si>
  <si>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</si>
  <si>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</si>
  <si>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</si>
  <si>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</si>
  <si>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</si>
  <si>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</si>
  <si>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</si>
  <si>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</si>
  <si>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</si>
  <si>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</si>
  <si>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</si>
  <si>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</si>
  <si>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</si>
  <si>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</si>
  <si>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</si>
  <si>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</si>
  <si>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</si>
  <si>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</si>
  <si>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</si>
  <si>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</si>
  <si>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</si>
  <si>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</si>
  <si>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</si>
  <si>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</si>
  <si>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</si>
  <si>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</si>
  <si>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</si>
  <si>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</si>
  <si>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</si>
  <si>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</si>
  <si>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</si>
  <si>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</si>
  <si>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</si>
  <si>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</si>
  <si>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</si>
  <si>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</si>
  <si>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</si>
  <si>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</si>
  <si>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</si>
  <si>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</si>
  <si>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</si>
  <si>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</si>
  <si>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</si>
  <si>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</si>
  <si>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</si>
  <si>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</si>
  <si>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</si>
  <si>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</si>
  <si>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</si>
  <si>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</si>
  <si>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</si>
  <si>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</si>
  <si>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</si>
  <si>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</si>
  <si>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</si>
  <si>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</si>
  <si>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</si>
  <si>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</si>
  <si>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</si>
  <si>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</si>
  <si>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</si>
  <si>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</si>
  <si>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</si>
  <si>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</si>
  <si>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</si>
  <si>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</si>
  <si>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</si>
  <si>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</si>
  <si>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</si>
  <si>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</si>
  <si>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</si>
  <si>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</si>
  <si>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</si>
  <si>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</si>
  <si>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</si>
  <si>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</si>
  <si>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</si>
  <si>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</si>
  <si>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</si>
  <si>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</si>
  <si>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</si>
  <si>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</si>
  <si>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</si>
  <si>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</si>
  <si>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</si>
  <si>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</si>
  <si>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</si>
  <si>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</si>
  <si>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</si>
  <si>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</si>
  <si>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</si>
  <si>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</si>
  <si>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</si>
  <si>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</si>
  <si>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</si>
  <si>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</si>
  <si>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</si>
  <si>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</si>
  <si>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</si>
  <si>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</si>
  <si>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</si>
  <si>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</si>
  <si>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</si>
  <si>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</si>
  <si>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</si>
  <si>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</si>
  <si>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</si>
  <si>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</si>
  <si>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</si>
  <si>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</si>
  <si>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</si>
  <si>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</si>
  <si>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</si>
  <si>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</si>
  <si>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</si>
  <si>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</si>
  <si>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</si>
  <si>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</si>
  <si>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</si>
  <si>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</si>
  <si>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</si>
  <si>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</si>
  <si>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</si>
  <si>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</si>
  <si>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</si>
  <si>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</si>
  <si>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</si>
  <si>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</si>
  <si>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</si>
  <si>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</si>
  <si>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</si>
  <si>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</si>
  <si>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</si>
  <si>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</si>
  <si>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</si>
  <si>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</si>
  <si>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</si>
  <si>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</si>
  <si>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</si>
  <si>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</si>
  <si>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</si>
  <si>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</si>
  <si>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</si>
  <si>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</si>
  <si>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</si>
  <si>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</si>
  <si>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</si>
  <si>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</si>
  <si>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</si>
  <si>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</si>
  <si>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</si>
  <si>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</si>
  <si>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</si>
  <si>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</si>
  <si>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</si>
  <si>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</si>
  <si>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</si>
  <si>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</si>
  <si>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</si>
  <si>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</si>
  <si>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</si>
  <si>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</si>
  <si>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</si>
  <si>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</si>
  <si>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</si>
  <si>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</si>
  <si>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</si>
  <si>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</si>
  <si>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</si>
  <si>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</si>
  <si>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</si>
  <si>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</si>
  <si>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</si>
  <si>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</si>
  <si>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</si>
  <si>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</si>
  <si>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</si>
  <si>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</si>
  <si>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</si>
  <si>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</si>
  <si>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</si>
  <si>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</si>
  <si>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</si>
  <si>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</si>
  <si>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</si>
  <si>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</si>
  <si>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</si>
  <si>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</si>
  <si>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</si>
  <si>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</si>
  <si>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</si>
  <si>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</si>
  <si>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</si>
  <si>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</si>
  <si>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</si>
  <si>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</si>
  <si>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</si>
  <si>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</si>
  <si>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</si>
  <si>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</si>
  <si>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</si>
  <si>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</si>
  <si>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</si>
  <si>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</si>
  <si>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</si>
  <si>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</si>
  <si>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</si>
  <si>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</si>
  <si>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</si>
  <si>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</si>
  <si>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</si>
  <si>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</si>
  <si>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</si>
  <si>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</si>
  <si>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</si>
  <si>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</si>
  <si>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</si>
  <si>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</si>
  <si>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</si>
  <si>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</si>
  <si>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</si>
  <si>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</si>
  <si>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</si>
  <si>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</si>
  <si>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</si>
  <si>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</si>
  <si>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</si>
  <si>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</si>
  <si>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</si>
  <si>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</si>
  <si>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</si>
  <si>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</si>
  <si>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</si>
  <si>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</si>
  <si>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</si>
  <si>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</si>
  <si>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</si>
  <si>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</si>
  <si>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</si>
  <si>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</si>
  <si>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</si>
  <si>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</si>
  <si>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</si>
  <si>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</si>
  <si>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</si>
  <si>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</si>
  <si>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</si>
  <si>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</si>
  <si>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</si>
  <si>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</si>
  <si>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</si>
  <si>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</si>
  <si>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</si>
  <si>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</si>
  <si>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</si>
  <si>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</si>
  <si>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</si>
  <si>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</si>
  <si>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</si>
  <si>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</si>
  <si>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</si>
  <si>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</si>
  <si>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</si>
  <si>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</si>
  <si>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</si>
  <si>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</si>
  <si>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</si>
  <si>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</si>
  <si>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</si>
  <si>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</si>
  <si>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</si>
  <si>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</si>
  <si>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</si>
  <si>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</si>
  <si>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</si>
  <si>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</si>
  <si>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</si>
  <si>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</si>
  <si>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</si>
  <si>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</si>
  <si>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</si>
  <si>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</si>
  <si>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</si>
  <si>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</si>
  <si>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</si>
  <si>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</si>
  <si>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</si>
  <si>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</si>
  <si>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</si>
  <si>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</si>
  <si>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</si>
  <si>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</si>
  <si>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</si>
  <si>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</si>
  <si>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</si>
  <si>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</si>
  <si>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</si>
  <si>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</si>
  <si>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</si>
  <si>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</si>
  <si>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</si>
  <si>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</si>
  <si>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</si>
  <si>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</si>
  <si>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</si>
  <si>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</si>
  <si>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</si>
  <si>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</si>
  <si>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</si>
  <si>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</si>
  <si>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</si>
  <si>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</si>
  <si>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</si>
  <si>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</si>
  <si>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</si>
  <si>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</si>
  <si>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</si>
  <si>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</si>
  <si>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</si>
  <si>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</si>
  <si>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</si>
  <si>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</si>
  <si>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</si>
  <si>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</si>
  <si>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</si>
  <si>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</si>
  <si>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</si>
  <si>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</si>
  <si>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</si>
  <si>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</si>
  <si>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</si>
  <si>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</si>
  <si>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</si>
  <si>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</si>
  <si>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</si>
  <si>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</si>
  <si>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</si>
  <si>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</si>
  <si>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</si>
  <si>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</si>
  <si>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</si>
  <si>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</si>
  <si>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</si>
  <si>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</si>
  <si>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</si>
  <si>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</si>
  <si>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</si>
  <si>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</si>
  <si>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</si>
  <si>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</si>
  <si>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</si>
  <si>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</si>
  <si>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</si>
  <si>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</si>
  <si>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</si>
  <si>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</si>
  <si>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</si>
  <si>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</si>
  <si>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</si>
  <si>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</si>
  <si>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</si>
  <si>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</si>
  <si>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</si>
  <si>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</si>
  <si>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</si>
  <si>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</si>
  <si>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</si>
  <si>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</si>
  <si>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</si>
  <si>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</si>
  <si>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</si>
  <si>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</si>
  <si>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</si>
  <si>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</si>
  <si>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</si>
  <si>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</si>
  <si>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</si>
  <si>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</si>
  <si>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</si>
  <si>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</si>
  <si>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</si>
  <si>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</si>
  <si>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</si>
  <si>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</si>
  <si>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</si>
  <si>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</si>
  <si>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</si>
  <si>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</si>
  <si>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</si>
  <si>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</si>
  <si>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</si>
  <si>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</si>
  <si>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</si>
  <si>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</si>
  <si>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</si>
  <si>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</si>
  <si>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</si>
  <si>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</si>
  <si>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</si>
  <si>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</si>
  <si>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</si>
  <si>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</si>
  <si>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</si>
  <si>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</si>
  <si>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</si>
  <si>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</si>
  <si>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</si>
  <si>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</si>
  <si>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</si>
  <si>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</si>
  <si>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</si>
  <si>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</si>
  <si>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</si>
  <si>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</si>
  <si>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</si>
  <si>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</si>
  <si>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</si>
  <si>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</si>
  <si>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</si>
  <si>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</si>
  <si>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</si>
  <si>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</si>
  <si>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</si>
  <si>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</si>
  <si>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</si>
  <si>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</si>
  <si>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</si>
  <si>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</si>
  <si>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</si>
  <si>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</si>
  <si>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</si>
  <si>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</si>
  <si>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</si>
  <si>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</si>
  <si>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</si>
  <si>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</si>
  <si>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</si>
  <si>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</si>
  <si>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</si>
  <si>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</si>
  <si>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</si>
  <si>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</si>
  <si>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</si>
  <si>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</si>
  <si>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</si>
  <si>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</si>
  <si>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</si>
  <si>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</si>
  <si>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</si>
  <si>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</si>
  <si>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</si>
  <si>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</si>
  <si>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</si>
  <si>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</si>
  <si>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</si>
  <si>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</si>
  <si>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</si>
  <si>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</si>
  <si>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</si>
  <si>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</si>
  <si>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</si>
  <si>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</si>
  <si>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</si>
  <si>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</si>
  <si>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</si>
  <si>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</si>
  <si>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</si>
  <si>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</si>
  <si>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</si>
  <si>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</si>
  <si>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</si>
  <si>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</si>
  <si>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</si>
  <si>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</si>
  <si>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</si>
  <si>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</si>
  <si>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</si>
  <si>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</si>
  <si>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</si>
  <si>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</si>
  <si>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</si>
  <si>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</si>
  <si>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</si>
  <si>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</si>
  <si>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</si>
  <si>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</si>
  <si>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</si>
  <si>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</si>
  <si>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</si>
  <si>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</si>
  <si>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</si>
  <si>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</si>
  <si>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</si>
  <si>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</si>
  <si>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</si>
  <si>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</si>
  <si>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</si>
  <si>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</si>
  <si>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</si>
  <si>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</si>
  <si>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</si>
  <si>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</si>
  <si>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</si>
  <si>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</si>
  <si>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</si>
  <si>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</si>
  <si>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</si>
  <si>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</si>
  <si>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</si>
  <si>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</si>
  <si>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</si>
  <si>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</si>
  <si>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</si>
  <si>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</si>
  <si>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</si>
  <si>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</si>
  <si>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</si>
  <si>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</si>
  <si>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</si>
  <si>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</si>
  <si>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</si>
  <si>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</si>
  <si>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</si>
  <si>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</si>
  <si>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</si>
  <si>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</si>
  <si>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</si>
  <si>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</si>
  <si>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</si>
  <si>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</si>
  <si>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</si>
  <si>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</si>
  <si>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</si>
  <si>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</si>
  <si>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</si>
  <si>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</si>
  <si>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</si>
  <si>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</si>
  <si>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</si>
  <si>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</si>
  <si>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</si>
  <si>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</si>
  <si>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</si>
  <si>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</si>
  <si>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</si>
  <si>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</si>
  <si>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</si>
  <si>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</si>
  <si>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</si>
  <si>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</si>
  <si>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</si>
  <si>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</si>
  <si>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</si>
  <si>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</si>
  <si>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</si>
  <si>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</si>
  <si>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</si>
  <si>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</si>
  <si>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</si>
  <si>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</si>
  <si>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</si>
  <si>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</si>
  <si>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</si>
  <si>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</si>
  <si>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</si>
  <si>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</si>
  <si>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</si>
  <si>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</si>
  <si>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</si>
  <si>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</si>
  <si>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</si>
  <si>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</si>
  <si>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</si>
  <si>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</si>
  <si>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</si>
  <si>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</si>
  <si>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</si>
  <si>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</si>
  <si>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</si>
  <si>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</si>
  <si>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</si>
  <si>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</si>
  <si>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</si>
  <si>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</si>
  <si>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</si>
  <si>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</si>
  <si>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</si>
  <si>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</si>
  <si>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</si>
  <si>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</si>
  <si>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</si>
  <si>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</si>
  <si>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</si>
  <si>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</si>
  <si>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</si>
  <si>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</si>
  <si>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</si>
  <si>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</si>
  <si>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</si>
  <si>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</si>
  <si>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</si>
  <si>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</si>
  <si>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</si>
  <si>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</si>
  <si>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</si>
  <si>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</si>
  <si>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</si>
  <si>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</si>
  <si>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</si>
  <si>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</si>
  <si>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</si>
  <si>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</si>
  <si>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</si>
  <si>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</si>
  <si>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</si>
  <si>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</si>
  <si>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</si>
  <si>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</si>
  <si>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</si>
  <si>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</si>
  <si>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</si>
  <si>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</si>
  <si>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</si>
  <si>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</si>
  <si>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</si>
  <si>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</si>
  <si>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</si>
  <si>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</si>
  <si>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</si>
  <si>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</si>
  <si>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</si>
  <si>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</si>
  <si>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</si>
  <si>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</si>
  <si>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</si>
  <si>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</si>
  <si>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</si>
  <si>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</si>
  <si>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</si>
  <si>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</si>
  <si>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</si>
  <si>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</si>
  <si>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</si>
  <si>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</si>
  <si>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</si>
  <si>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</si>
  <si>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</si>
  <si>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</si>
  <si>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</si>
  <si>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</si>
  <si>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</si>
  <si>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</si>
  <si>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</si>
  <si>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</si>
  <si>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</si>
  <si>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</si>
  <si>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</si>
  <si>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</si>
  <si>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</si>
  <si>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</si>
  <si>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</si>
  <si>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</si>
  <si>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</si>
  <si>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</si>
  <si>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</si>
  <si>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</si>
  <si>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</si>
  <si>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</si>
  <si>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</si>
  <si>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</si>
  <si>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</si>
  <si>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</si>
  <si>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</si>
  <si>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</si>
  <si>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</si>
  <si>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</si>
  <si>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</si>
  <si>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</si>
  <si>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</si>
  <si>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</si>
  <si>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</si>
  <si>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</si>
  <si>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</si>
  <si>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</si>
  <si>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</si>
  <si>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</si>
  <si>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</si>
  <si>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</si>
  <si>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</si>
  <si>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</si>
  <si>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</si>
  <si>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</si>
  <si>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</si>
  <si>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</si>
  <si>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</si>
  <si>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</si>
  <si>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</si>
  <si>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</si>
  <si>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</si>
  <si>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</si>
  <si>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</si>
  <si>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</si>
  <si>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</si>
  <si>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</si>
  <si>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</si>
  <si>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</si>
  <si>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</si>
  <si>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</si>
  <si>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</si>
  <si>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</si>
  <si>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</si>
  <si>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</si>
  <si>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</si>
  <si>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</si>
  <si>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</si>
  <si>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</si>
  <si>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</si>
  <si>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</si>
  <si>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</si>
  <si>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</si>
  <si>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</si>
  <si>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</si>
  <si>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</si>
  <si>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</si>
  <si>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</si>
  <si>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</si>
  <si>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</si>
  <si>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</si>
  <si>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</si>
  <si>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</si>
  <si>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</si>
  <si>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</si>
  <si>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</si>
  <si>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</si>
  <si>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</si>
  <si>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</si>
  <si>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</si>
  <si>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</si>
  <si>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</si>
  <si>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</si>
  <si>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</si>
  <si>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</si>
  <si>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</si>
  <si>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</si>
  <si>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</si>
  <si>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</si>
  <si>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</si>
  <si>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</si>
  <si>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</si>
  <si>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</si>
  <si>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</si>
  <si>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</si>
  <si>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</si>
  <si>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</si>
  <si>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</si>
  <si>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</si>
  <si>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</si>
  <si>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</si>
  <si>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</si>
  <si>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</si>
  <si>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</si>
  <si>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</si>
  <si>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</si>
  <si>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</si>
  <si>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</si>
  <si>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</si>
  <si>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</si>
  <si>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</si>
  <si>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</si>
  <si>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</si>
  <si>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</si>
  <si>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</si>
  <si>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</si>
  <si>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</si>
  <si>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</si>
  <si>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</si>
  <si>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</si>
  <si>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</si>
  <si>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</si>
  <si>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</si>
  <si>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</si>
  <si>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</si>
  <si>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</si>
  <si>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</si>
  <si>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</si>
  <si>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</si>
  <si>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</si>
  <si>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</si>
  <si>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</si>
  <si>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</si>
  <si>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</si>
  <si>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</si>
  <si>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</si>
  <si>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</si>
  <si>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</si>
  <si>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</si>
  <si>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</si>
  <si>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</si>
  <si>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</si>
  <si>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</si>
  <si>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</si>
  <si>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</si>
  <si>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</si>
  <si>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</si>
  <si>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</si>
  <si>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</si>
  <si>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</si>
  <si>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</si>
  <si>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</si>
  <si>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</si>
  <si>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</si>
  <si>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</si>
  <si>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</si>
  <si>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</si>
  <si>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</si>
  <si>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</si>
  <si>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</si>
  <si>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</si>
  <si>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</si>
  <si>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</si>
  <si>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</si>
  <si>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</si>
  <si>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</si>
  <si>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</si>
  <si>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</si>
  <si>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</si>
  <si>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</si>
  <si>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</si>
  <si>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</si>
  <si>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</si>
  <si>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</si>
  <si>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</si>
  <si>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</si>
  <si>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</si>
  <si>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</si>
  <si>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</si>
  <si>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</si>
  <si>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</si>
  <si>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</si>
  <si>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</si>
  <si>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</si>
  <si>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</si>
  <si>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</si>
  <si>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</si>
  <si>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</si>
  <si>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</si>
  <si>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</si>
  <si>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</si>
  <si>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</si>
  <si>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</si>
  <si>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</si>
  <si>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</si>
  <si>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</si>
  <si>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</si>
  <si>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</si>
  <si>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</si>
  <si>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</si>
  <si>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</si>
  <si>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</si>
  <si>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</si>
  <si>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</si>
  <si>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</si>
  <si>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</si>
  <si>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</si>
  <si>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</si>
  <si>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</si>
  <si>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</si>
  <si>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</si>
  <si>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</si>
  <si>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</si>
  <si>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</si>
  <si>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</si>
  <si>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</si>
  <si>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</si>
  <si>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</si>
  <si>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</si>
  <si>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</si>
  <si>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</si>
  <si>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</si>
  <si>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</si>
  <si>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</si>
  <si>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</si>
  <si>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</si>
  <si>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</si>
  <si>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</si>
  <si>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</si>
  <si>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</si>
  <si>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</si>
  <si>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</si>
  <si>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</si>
  <si>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</si>
  <si>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</si>
  <si>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</si>
  <si>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</si>
  <si>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</si>
  <si>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</si>
  <si>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</si>
  <si>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</si>
  <si>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</si>
  <si>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</si>
  <si>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</si>
  <si>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</si>
  <si>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</si>
  <si>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</si>
  <si>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</si>
  <si>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</si>
  <si>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</si>
  <si>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</si>
  <si>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</si>
  <si>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</si>
  <si>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</si>
  <si>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</si>
  <si>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</si>
  <si>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</si>
  <si>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</si>
  <si>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</si>
  <si>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</si>
  <si>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</si>
  <si>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</si>
  <si>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</si>
  <si>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</si>
  <si>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</si>
  <si>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</si>
  <si>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</si>
  <si>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</si>
  <si>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</si>
  <si>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</si>
  <si>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</si>
  <si>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</si>
  <si>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</si>
  <si>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</si>
  <si>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</si>
  <si>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</si>
  <si>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</si>
  <si>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</si>
  <si>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</si>
  <si>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</si>
  <si>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</si>
  <si>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</si>
  <si>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</si>
  <si>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</si>
  <si>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</si>
  <si>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</si>
  <si>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</si>
  <si>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</si>
  <si>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</si>
  <si>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</si>
  <si>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</si>
  <si>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</si>
  <si>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</si>
  <si>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</si>
  <si>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</si>
  <si>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</si>
  <si>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</si>
  <si>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</si>
  <si>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</si>
  <si>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</si>
  <si>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</si>
  <si>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</si>
  <si>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</si>
  <si>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</si>
  <si>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</si>
  <si>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</si>
  <si>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</si>
  <si>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</si>
  <si>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</si>
  <si>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</si>
  <si>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</si>
  <si>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</si>
  <si>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</si>
  <si>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</si>
  <si>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</si>
  <si>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</si>
  <si>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</si>
  <si>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</si>
  <si>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</si>
  <si>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</si>
  <si>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</si>
  <si>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</si>
  <si>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</si>
  <si>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</si>
  <si>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</si>
  <si>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</si>
  <si>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</si>
  <si>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</si>
  <si>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</si>
  <si>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</si>
  <si>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</si>
  <si>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</si>
  <si>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</si>
  <si>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</si>
  <si>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</si>
  <si>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</si>
  <si>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</si>
  <si>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</si>
  <si>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</si>
  <si>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</si>
  <si>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</si>
  <si>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</si>
  <si>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</si>
  <si>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</si>
  <si>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</si>
  <si>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</si>
  <si>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</si>
  <si>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</si>
  <si>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</si>
  <si>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</si>
  <si>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</si>
  <si>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</si>
  <si>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</si>
  <si>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</si>
  <si>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</si>
  <si>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</si>
  <si>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</si>
  <si>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</si>
  <si>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</si>
  <si>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</si>
  <si>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</si>
  <si>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</si>
  <si>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</si>
  <si>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</si>
  <si>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</si>
  <si>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</si>
  <si>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</si>
  <si>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</si>
  <si>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</si>
  <si>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</si>
  <si>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</si>
  <si>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</si>
  <si>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</si>
  <si>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</si>
  <si>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</si>
  <si>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</si>
  <si>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</si>
  <si>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</si>
  <si>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</si>
  <si>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</si>
  <si>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</si>
  <si>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</si>
  <si>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</si>
  <si>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</si>
  <si>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</si>
  <si>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</si>
  <si>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</si>
  <si>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</si>
  <si>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</si>
  <si>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</si>
  <si>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</si>
  <si>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</si>
  <si>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</si>
  <si>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</si>
  <si>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</si>
  <si>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</si>
  <si>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</si>
  <si>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</si>
  <si>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</si>
  <si>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</si>
  <si>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</si>
  <si>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</si>
  <si>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</si>
  <si>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</si>
  <si>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</si>
  <si>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</si>
  <si>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</si>
  <si>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</si>
  <si>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</si>
  <si>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</si>
  <si>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</si>
  <si>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</si>
  <si>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</si>
  <si>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</si>
  <si>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</si>
  <si>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</si>
  <si>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</si>
  <si>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</si>
  <si>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</si>
  <si>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</si>
  <si>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</si>
  <si>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</si>
  <si>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</si>
  <si>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</si>
  <si>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</si>
  <si>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</si>
  <si>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</si>
  <si>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</si>
  <si>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</si>
  <si>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</si>
  <si>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</si>
  <si>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</si>
  <si>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</si>
  <si>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</si>
  <si>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</si>
  <si>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</si>
  <si>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</si>
  <si>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</si>
  <si>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</si>
  <si>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</si>
  <si>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</si>
  <si>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</si>
  <si>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</si>
  <si>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</si>
  <si>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</si>
  <si>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</si>
  <si>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</si>
  <si>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</si>
  <si>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</si>
  <si>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</si>
  <si>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</si>
  <si>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</si>
  <si>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</si>
  <si>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</si>
  <si>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</si>
  <si>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</si>
  <si>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</si>
  <si>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</si>
  <si>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</si>
  <si>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</si>
  <si>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</si>
  <si>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</si>
  <si>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</si>
  <si>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</si>
  <si>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</si>
  <si>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</si>
  <si>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</si>
  <si>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</si>
  <si>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</si>
  <si>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</si>
  <si>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</si>
  <si>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</si>
  <si>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</si>
  <si>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</si>
  <si>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</si>
  <si>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</si>
  <si>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</si>
  <si>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</si>
  <si>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</si>
  <si>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</si>
  <si>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</si>
  <si>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</si>
  <si>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</si>
  <si>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</si>
  <si>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</si>
  <si>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</si>
  <si>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</si>
  <si>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</si>
  <si>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</si>
  <si>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</si>
  <si>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</si>
  <si>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</si>
  <si>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</si>
  <si>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</si>
  <si>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</si>
  <si>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</si>
  <si>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</si>
  <si>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</si>
  <si>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</si>
  <si>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</si>
  <si>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</si>
  <si>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</si>
  <si>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</si>
  <si>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</si>
  <si>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</si>
  <si>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</si>
  <si>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</si>
  <si>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</si>
  <si>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</si>
  <si>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</si>
  <si>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</si>
  <si>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</si>
  <si>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</si>
  <si>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</si>
  <si>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</si>
  <si>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</si>
  <si>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</si>
  <si>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</si>
  <si>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</si>
  <si>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</si>
  <si>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</si>
  <si>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</si>
  <si>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</si>
  <si>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</si>
  <si>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</si>
  <si>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</si>
  <si>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</si>
  <si>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</si>
  <si>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</si>
  <si>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</si>
  <si>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</si>
  <si>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</si>
  <si>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</si>
  <si>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</si>
  <si>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</si>
  <si>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</si>
  <si>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</si>
  <si>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</si>
  <si>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</si>
  <si>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</si>
  <si>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</si>
  <si>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</si>
  <si>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</si>
  <si>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</si>
  <si>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</si>
  <si>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</si>
  <si>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</si>
  <si>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</si>
  <si>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</si>
  <si>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</si>
  <si>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</si>
  <si>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</si>
  <si>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</si>
  <si>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</si>
  <si>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</si>
  <si>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</si>
  <si>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</si>
  <si>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</si>
  <si>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</si>
  <si>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</si>
  <si>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</si>
  <si>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</si>
  <si>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</si>
  <si>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</si>
  <si>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</si>
  <si>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</si>
  <si>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</si>
  <si>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</si>
  <si>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</si>
  <si>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</si>
  <si>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</si>
  <si>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</si>
  <si>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</si>
  <si>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</si>
  <si>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</si>
  <si>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</si>
  <si>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</si>
  <si>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</si>
  <si>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</si>
  <si>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</si>
  <si>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</si>
  <si>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</si>
  <si>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</si>
  <si>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</si>
  <si>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</si>
  <si>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</si>
  <si>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</si>
  <si>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</si>
  <si>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</si>
  <si>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</si>
  <si>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</si>
  <si>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</si>
  <si>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</si>
  <si>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</si>
  <si>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</si>
  <si>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</si>
  <si>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</si>
  <si>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</si>
  <si>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</si>
  <si>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</si>
  <si>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</si>
  <si>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</si>
  <si>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</si>
  <si>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</si>
  <si>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</si>
  <si>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</si>
  <si>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</si>
  <si>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</si>
  <si>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</si>
  <si>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</si>
  <si>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</si>
  <si>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</si>
  <si>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</si>
  <si>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</si>
  <si>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</si>
  <si>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</si>
  <si>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</si>
  <si>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</si>
  <si>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</si>
  <si>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</si>
  <si>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</si>
  <si>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</si>
  <si>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</si>
  <si>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</si>
  <si>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</si>
  <si>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</si>
  <si>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</si>
  <si>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</si>
  <si>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</si>
  <si>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</si>
  <si>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</si>
  <si>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</si>
  <si>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</si>
  <si>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</si>
  <si>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</si>
  <si>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</si>
  <si>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</si>
  <si>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</si>
  <si>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</si>
  <si>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</si>
  <si>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</si>
  <si>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</si>
  <si>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</si>
  <si>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</si>
  <si>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</si>
  <si>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</si>
  <si>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</si>
  <si>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</si>
  <si>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</si>
  <si>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</si>
  <si>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</si>
  <si>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</si>
  <si>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</si>
  <si>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</si>
  <si>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</si>
  <si>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</si>
  <si>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</si>
  <si>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</si>
  <si>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</si>
  <si>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</si>
  <si>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</si>
  <si>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</si>
  <si>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</si>
  <si>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</si>
  <si>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</si>
  <si>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</si>
  <si>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</si>
  <si>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</si>
  <si>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</si>
  <si>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</si>
  <si>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</si>
  <si>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</si>
  <si>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</si>
  <si>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</si>
  <si>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</si>
  <si>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</si>
  <si>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</si>
  <si>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</si>
  <si>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</si>
  <si>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</si>
  <si>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</si>
  <si>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</si>
  <si>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</si>
  <si>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</si>
  <si>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</si>
  <si>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</si>
  <si>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</si>
  <si>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</si>
  <si>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</si>
  <si>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</si>
  <si>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</si>
  <si>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</si>
  <si>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</si>
  <si>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</si>
  <si>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</si>
  <si>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</si>
  <si>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</si>
  <si>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</si>
  <si>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</si>
  <si>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</si>
  <si>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</si>
  <si>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</si>
  <si>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</si>
  <si>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</si>
  <si>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</si>
  <si>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</si>
  <si>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</si>
  <si>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</si>
  <si>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</si>
  <si>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</si>
  <si>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</si>
  <si>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</si>
  <si>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</si>
  <si>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</si>
  <si>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</si>
  <si>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</si>
  <si>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</si>
  <si>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</si>
  <si>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</si>
  <si>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</si>
  <si>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</si>
  <si>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</si>
  <si>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</si>
  <si>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</si>
  <si>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</si>
  <si>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</si>
  <si>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</si>
  <si>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</si>
  <si>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</si>
  <si>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</si>
  <si>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</si>
  <si>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</si>
  <si>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</si>
  <si>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</si>
  <si>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</si>
  <si>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</si>
  <si>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</si>
  <si>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</si>
  <si>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</si>
  <si>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</si>
  <si>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</si>
  <si>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</si>
  <si>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</si>
  <si>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</si>
  <si>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</si>
  <si>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</si>
  <si>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</si>
  <si>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</si>
  <si>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</si>
  <si>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</si>
  <si>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</si>
  <si>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</si>
  <si>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</si>
  <si>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</si>
  <si>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</si>
  <si>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</si>
  <si>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</si>
  <si>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</si>
  <si>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</si>
  <si>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</si>
  <si>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</si>
  <si>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</si>
  <si>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</si>
  <si>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</si>
  <si>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</si>
  <si>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</si>
  <si>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</si>
  <si>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</si>
  <si>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</si>
  <si>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</si>
  <si>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</si>
  <si>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</si>
  <si>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</si>
  <si>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</si>
  <si>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</si>
  <si>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</si>
  <si>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</si>
  <si>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</si>
  <si>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</si>
  <si>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</si>
  <si>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</si>
  <si>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</si>
  <si>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</si>
  <si>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</si>
  <si>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</si>
  <si>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</si>
  <si>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</si>
  <si>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</si>
  <si>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</si>
  <si>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</si>
  <si>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</si>
  <si>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</si>
  <si>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</si>
  <si>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</si>
  <si>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</si>
  <si>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</si>
  <si>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</si>
  <si>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</si>
  <si>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</si>
  <si>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</si>
  <si>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</si>
  <si>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</si>
  <si>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</si>
  <si>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</si>
  <si>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</si>
  <si>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</si>
  <si>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</si>
  <si>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</si>
  <si>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</si>
  <si>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</si>
  <si>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</si>
  <si>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</si>
  <si>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</si>
  <si>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</si>
  <si>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</si>
  <si>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</si>
  <si>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</si>
  <si>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</si>
  <si>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</si>
  <si>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</si>
  <si>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</si>
  <si>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</si>
  <si>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</si>
  <si>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</si>
  <si>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</si>
  <si>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</si>
  <si>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</si>
  <si>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</si>
  <si>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</si>
  <si>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</si>
  <si>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</si>
  <si>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</si>
  <si>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</si>
  <si>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</si>
  <si>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</si>
  <si>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</si>
  <si>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</si>
  <si>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</si>
  <si>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</si>
  <si>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</si>
  <si>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</si>
  <si>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</si>
  <si>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</si>
  <si>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</si>
  <si>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</si>
  <si>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</si>
  <si>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</si>
  <si>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</si>
  <si>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</si>
  <si>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</si>
  <si>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</si>
  <si>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</si>
  <si>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</si>
  <si>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</si>
  <si>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</si>
  <si>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</si>
  <si>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</si>
  <si>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</si>
  <si>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</si>
  <si>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</si>
  <si>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</si>
  <si>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</si>
  <si>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</si>
  <si>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</si>
  <si>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</si>
  <si>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</si>
  <si>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</si>
  <si>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</si>
  <si>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</si>
  <si>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</si>
  <si>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</si>
  <si>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</si>
  <si>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</si>
  <si>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</si>
  <si>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</si>
  <si>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</si>
  <si>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</si>
  <si>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</si>
  <si>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</si>
  <si>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</si>
  <si>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</si>
  <si>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</si>
  <si>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</si>
  <si>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</si>
  <si>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</si>
  <si>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</si>
  <si>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</si>
  <si>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</si>
  <si>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</si>
  <si>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</si>
  <si>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</si>
  <si>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</si>
  <si>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</si>
  <si>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</si>
  <si>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</si>
  <si>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</si>
  <si>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</si>
  <si>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</si>
  <si>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</si>
  <si>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</si>
  <si>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</si>
  <si>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</si>
  <si>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</si>
  <si>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</si>
  <si>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</si>
  <si>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</si>
  <si>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</si>
  <si>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</si>
  <si>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</si>
  <si>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</si>
  <si>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</si>
  <si>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</si>
  <si>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</si>
  <si>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</si>
  <si>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</si>
  <si>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</si>
  <si>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</si>
  <si>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</si>
  <si>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</si>
  <si>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</si>
  <si>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</si>
  <si>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</si>
  <si>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</si>
  <si>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</si>
  <si>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</si>
  <si>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</si>
  <si>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</si>
  <si>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</si>
  <si>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</si>
  <si>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</si>
  <si>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</si>
  <si>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</si>
  <si>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</si>
  <si>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</si>
  <si>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</si>
  <si>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</si>
  <si>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</si>
  <si>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</si>
  <si>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</si>
  <si>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</si>
  <si>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</si>
  <si>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</si>
  <si>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</si>
  <si>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</si>
  <si>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</si>
  <si>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</si>
  <si>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</si>
  <si>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</si>
  <si>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</si>
  <si>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</si>
  <si>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</si>
  <si>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</si>
  <si>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</si>
  <si>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</si>
  <si>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</si>
  <si>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</si>
  <si>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</si>
  <si>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</si>
  <si>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</si>
  <si>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</si>
  <si>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</si>
  <si>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</si>
  <si>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</si>
  <si>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</si>
  <si>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</si>
  <si>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</si>
  <si>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</si>
  <si>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</si>
  <si>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</si>
  <si>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</si>
  <si>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</si>
  <si>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</si>
  <si>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</si>
  <si>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</si>
  <si>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</si>
  <si>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</si>
  <si>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</si>
  <si>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</si>
  <si>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</si>
  <si>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</si>
  <si>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</si>
  <si>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</si>
  <si>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</si>
  <si>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</si>
  <si>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</si>
  <si>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</si>
  <si>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</si>
  <si>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</si>
  <si>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</si>
  <si>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</si>
  <si>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</si>
  <si>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</si>
  <si>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</si>
  <si>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</si>
  <si>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</si>
  <si>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</si>
  <si>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</si>
  <si>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</si>
  <si>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</si>
  <si>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</si>
  <si>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</si>
  <si>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</si>
  <si>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</si>
  <si>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</si>
  <si>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</si>
  <si>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</si>
  <si>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</si>
  <si>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</si>
  <si>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</si>
  <si>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</si>
  <si>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</si>
  <si>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</si>
  <si>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</si>
  <si>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</si>
  <si>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</si>
  <si>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</si>
  <si>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</si>
  <si>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</si>
  <si>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</si>
  <si>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</si>
  <si>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</si>
  <si>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</si>
  <si>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</si>
  <si>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</si>
  <si>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</si>
  <si>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</si>
  <si>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</si>
  <si>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</si>
  <si>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</si>
  <si>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</si>
  <si>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</si>
  <si>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</si>
  <si>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</si>
  <si>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</si>
  <si>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</si>
  <si>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</si>
  <si>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</si>
  <si>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</si>
  <si>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</si>
  <si>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</si>
  <si>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</si>
  <si>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</si>
  <si>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</si>
  <si>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</si>
  <si>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</si>
  <si>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</si>
  <si>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</si>
  <si>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</si>
  <si>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</si>
  <si>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</si>
  <si>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</si>
  <si>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</si>
  <si>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</si>
  <si>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</si>
  <si>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</si>
  <si>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</si>
  <si>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</si>
  <si>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</si>
  <si>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</si>
  <si>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</si>
  <si>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</si>
  <si>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</si>
  <si>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</si>
  <si>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</si>
  <si>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</si>
  <si>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</si>
  <si>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</si>
  <si>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</si>
  <si>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</si>
  <si>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</si>
  <si>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</si>
  <si>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</si>
  <si>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</si>
  <si>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</si>
  <si>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</si>
  <si>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</si>
  <si>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</si>
  <si>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</si>
  <si>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</si>
  <si>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</si>
  <si>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</si>
  <si>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</si>
  <si>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</si>
  <si>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</si>
  <si>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</si>
  <si>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</si>
  <si>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</si>
  <si>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</si>
  <si>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</si>
  <si>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</si>
  <si>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</si>
  <si>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</si>
  <si>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</si>
  <si>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</si>
  <si>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</si>
  <si>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</si>
  <si>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</si>
  <si>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</si>
  <si>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</si>
  <si>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</si>
  <si>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</si>
  <si>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</si>
  <si>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</si>
  <si>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</si>
  <si>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</si>
  <si>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</si>
  <si>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</si>
  <si>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</si>
  <si>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</si>
  <si>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</si>
  <si>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</si>
  <si>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</si>
  <si>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</si>
  <si>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</si>
  <si>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</si>
  <si>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</si>
  <si>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</si>
  <si>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</si>
  <si>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</si>
  <si>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</si>
  <si>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</si>
  <si>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</si>
  <si>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</si>
  <si>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</si>
  <si>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</si>
  <si>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</si>
  <si>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</si>
  <si>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</si>
  <si>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</si>
  <si>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</si>
  <si>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</si>
  <si>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</si>
  <si>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</si>
  <si>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</si>
  <si>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</si>
  <si>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</si>
  <si>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</si>
  <si>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</si>
  <si>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</si>
  <si>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</si>
  <si>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</si>
  <si>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</si>
  <si>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</si>
  <si>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</si>
  <si>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</si>
  <si>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</si>
  <si>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</si>
  <si>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</si>
  <si>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</si>
  <si>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</si>
  <si>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</si>
  <si>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</si>
  <si>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</si>
  <si>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</si>
  <si>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</si>
  <si>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</si>
  <si>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</si>
  <si>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</si>
  <si>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</si>
  <si>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</si>
  <si>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</si>
  <si>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</si>
  <si>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</si>
  <si>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</si>
  <si>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</si>
  <si>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</si>
  <si>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</si>
  <si>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</si>
  <si>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</si>
  <si>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</si>
  <si>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</si>
  <si>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</si>
  <si>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</si>
  <si>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</si>
  <si>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</si>
  <si>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</si>
  <si>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</si>
  <si>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</si>
  <si>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</si>
  <si>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</si>
  <si>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</si>
  <si>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</si>
  <si>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</si>
  <si>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</si>
  <si>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</si>
  <si>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</si>
  <si>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</si>
  <si>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</si>
  <si>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</si>
  <si>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</si>
  <si>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</si>
  <si>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</si>
  <si>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</si>
  <si>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</si>
  <si>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</si>
  <si>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</si>
  <si>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</si>
  <si>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</si>
  <si>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</si>
  <si>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</si>
  <si>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</si>
  <si>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</si>
  <si>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</si>
  <si>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</si>
  <si>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</si>
  <si>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</si>
  <si>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</si>
  <si>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</si>
  <si>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</si>
  <si>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</si>
  <si>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</si>
  <si>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</si>
  <si>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</si>
  <si>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</si>
  <si>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</si>
  <si>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</si>
  <si>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</si>
  <si>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</si>
  <si>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</si>
  <si>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</si>
  <si>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</si>
  <si>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</si>
  <si>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</si>
  <si>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</si>
  <si>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</si>
  <si>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</si>
  <si>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</si>
  <si>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</si>
  <si>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</si>
  <si>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</si>
  <si>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</si>
  <si>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</si>
  <si>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</si>
  <si>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</si>
  <si>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</si>
  <si>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</si>
  <si>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</si>
  <si>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</si>
  <si>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</si>
  <si>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</si>
  <si>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</si>
  <si>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</si>
  <si>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</si>
  <si>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</si>
  <si>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</si>
  <si>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</si>
  <si>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</si>
  <si>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</si>
  <si>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</si>
  <si>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</si>
  <si>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</si>
  <si>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</si>
  <si>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</si>
  <si>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</si>
  <si>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</si>
  <si>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</si>
  <si>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</si>
  <si>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</si>
  <si>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</si>
  <si>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</si>
  <si>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</si>
  <si>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</si>
  <si>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</si>
  <si>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</si>
  <si>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</si>
  <si>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</si>
  <si>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</si>
  <si>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</si>
  <si>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</si>
  <si>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</si>
  <si>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</si>
  <si>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</si>
  <si>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</si>
  <si>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</si>
  <si>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</si>
  <si>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</si>
  <si>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</si>
  <si>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</si>
  <si>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</si>
  <si>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</si>
  <si>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</si>
  <si>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</si>
  <si>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</si>
  <si>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</si>
  <si>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</si>
  <si>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</si>
  <si>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</si>
  <si>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</si>
  <si>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</si>
  <si>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</si>
  <si>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</si>
  <si>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</si>
  <si>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</si>
  <si>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</si>
  <si>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</si>
  <si>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</si>
  <si>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</si>
  <si>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</si>
  <si>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</si>
  <si>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</si>
  <si>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</si>
  <si>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</si>
  <si>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</si>
  <si>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</si>
  <si>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</si>
  <si>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</si>
  <si>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</si>
  <si>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</si>
  <si>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</si>
  <si>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</si>
  <si>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</si>
  <si>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</si>
  <si>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</si>
  <si>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</si>
  <si>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</si>
  <si>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</si>
  <si>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</si>
  <si>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</si>
  <si>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</si>
  <si>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</si>
  <si>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</si>
  <si>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</si>
  <si>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</si>
  <si>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</si>
  <si>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</si>
  <si>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</si>
  <si>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</si>
  <si>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</si>
  <si>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</si>
  <si>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</si>
  <si>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</si>
  <si>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</si>
  <si>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</si>
  <si>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</si>
  <si>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</si>
  <si>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</si>
  <si>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</si>
  <si>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</si>
  <si>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</si>
  <si>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</si>
  <si>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</si>
  <si>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</si>
  <si>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</si>
  <si>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</si>
  <si>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</si>
  <si>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</si>
  <si>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</si>
  <si>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</si>
  <si>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</si>
  <si>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</si>
  <si>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</si>
  <si>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</si>
  <si>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</si>
  <si>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</si>
  <si>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</si>
  <si>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</si>
  <si>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</si>
  <si>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</si>
  <si>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</si>
  <si>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</si>
  <si>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</si>
  <si>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</si>
  <si>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</si>
  <si>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</si>
  <si>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</si>
  <si>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</si>
  <si>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</si>
  <si>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</si>
  <si>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</si>
  <si>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</si>
  <si>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</si>
  <si>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</si>
  <si>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</si>
  <si>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</si>
  <si>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</si>
  <si>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</si>
  <si>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</si>
  <si>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</si>
  <si>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</si>
  <si>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</si>
  <si>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</si>
  <si>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</si>
  <si>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</si>
  <si>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</si>
  <si>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</si>
  <si>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</si>
  <si>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</si>
  <si>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</si>
  <si>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</si>
  <si>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</si>
  <si>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</si>
  <si>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</si>
  <si>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</si>
  <si>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</si>
  <si>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</si>
  <si>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</si>
  <si>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</si>
  <si>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</si>
  <si>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</si>
  <si>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</si>
  <si>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</si>
  <si>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</si>
  <si>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</si>
  <si>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</si>
  <si>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</si>
  <si>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</si>
  <si>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</si>
  <si>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</si>
  <si>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</si>
  <si>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</si>
  <si>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</si>
  <si>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</si>
  <si>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</si>
  <si>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</si>
  <si>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</si>
  <si>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</si>
  <si>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</si>
  <si>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</si>
  <si>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</si>
  <si>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</si>
  <si>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</si>
  <si>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</si>
  <si>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</si>
  <si>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</si>
  <si>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</si>
  <si>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</si>
  <si>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</si>
  <si>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</si>
  <si>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</si>
  <si>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</si>
  <si>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</si>
  <si>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</si>
  <si>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</si>
  <si>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</si>
  <si>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</si>
  <si>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</si>
  <si>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</si>
  <si>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</si>
  <si>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</si>
  <si>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</si>
  <si>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</si>
  <si>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</si>
  <si>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</si>
  <si>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</si>
  <si>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</si>
  <si>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</si>
  <si>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</si>
  <si>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</si>
  <si>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</si>
  <si>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</si>
  <si>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</si>
  <si>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</si>
  <si>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</si>
  <si>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</si>
  <si>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</si>
  <si>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</si>
  <si>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</si>
  <si>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</si>
  <si>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</si>
  <si>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</si>
  <si>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</si>
  <si>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</si>
  <si>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</si>
  <si>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</si>
  <si>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</si>
  <si>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</si>
  <si>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</si>
  <si>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</si>
  <si>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</si>
  <si>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</si>
  <si>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</si>
  <si>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</si>
  <si>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</si>
  <si>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</si>
  <si>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</si>
  <si>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</si>
  <si>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</si>
  <si>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</si>
  <si>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</si>
  <si>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</si>
  <si>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</si>
  <si>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</si>
  <si>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</si>
  <si>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</si>
  <si>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</si>
  <si>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</si>
  <si>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</si>
  <si>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</si>
  <si>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</si>
  <si>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</si>
  <si>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</si>
  <si>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</si>
  <si>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</si>
  <si>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</si>
  <si>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</si>
  <si>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</si>
  <si>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</si>
  <si>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</si>
  <si>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</si>
  <si>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</si>
  <si>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</si>
  <si>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</si>
  <si>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</si>
  <si>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</si>
  <si>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</si>
  <si>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</si>
  <si>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</si>
  <si>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</si>
  <si>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</si>
  <si>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</si>
  <si>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</si>
  <si>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</si>
  <si>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</si>
  <si>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</si>
  <si>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</si>
  <si>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</si>
  <si>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</si>
  <si>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</si>
  <si>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</si>
  <si>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</si>
  <si>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</si>
  <si>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</si>
  <si>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</si>
  <si>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</si>
  <si>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</si>
  <si>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</si>
  <si>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</si>
  <si>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</si>
  <si>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</si>
  <si>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</si>
  <si>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</si>
  <si>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</si>
  <si>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</si>
  <si>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</si>
  <si>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</si>
  <si>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</si>
  <si>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</si>
  <si>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</si>
  <si>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</si>
  <si>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</si>
  <si>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</si>
  <si>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</si>
  <si>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</si>
  <si>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</si>
  <si>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</si>
  <si>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</si>
  <si>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</si>
  <si>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</si>
  <si>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</si>
  <si>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</si>
  <si>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</si>
  <si>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</si>
  <si>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</si>
  <si>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</si>
  <si>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</si>
  <si>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</si>
  <si>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</si>
  <si>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</si>
  <si>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</si>
  <si>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</si>
  <si>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</si>
  <si>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</si>
  <si>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</si>
  <si>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</si>
  <si>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</si>
  <si>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</si>
  <si>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</si>
  <si>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</si>
  <si>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</si>
  <si>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</si>
  <si>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</si>
  <si>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</si>
  <si>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</si>
  <si>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</si>
  <si>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</si>
  <si>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</si>
  <si>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</si>
  <si>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</si>
  <si>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</si>
  <si>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</si>
  <si>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</si>
  <si>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</si>
  <si>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</si>
  <si>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</si>
  <si>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</si>
  <si>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</si>
  <si>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</si>
  <si>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</si>
  <si>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</si>
  <si>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</si>
  <si>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</si>
  <si>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</si>
  <si>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</si>
  <si>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</si>
  <si>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</si>
  <si>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</si>
  <si>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</si>
  <si>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</si>
  <si>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</si>
  <si>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</si>
  <si>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</si>
  <si>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</si>
  <si>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</si>
  <si>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</si>
  <si>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</si>
  <si>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</si>
  <si>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</si>
  <si>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</si>
  <si>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</si>
  <si>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</si>
  <si>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</si>
  <si>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</si>
  <si>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</si>
  <si>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</si>
  <si>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</si>
  <si>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</si>
  <si>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</si>
  <si>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</si>
  <si>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</si>
  <si>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</si>
  <si>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</si>
  <si>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</si>
  <si>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</si>
  <si>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</si>
  <si>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</si>
  <si>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</si>
  <si>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</si>
  <si>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</si>
  <si>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</si>
  <si>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</si>
  <si>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</si>
  <si>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</si>
  <si>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</si>
  <si>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</si>
  <si>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</si>
  <si>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</si>
  <si>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</si>
  <si>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</si>
  <si>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</si>
  <si>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</si>
  <si>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</si>
  <si>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</si>
  <si>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</si>
  <si>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</si>
  <si>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</si>
  <si>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</si>
  <si>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</si>
  <si>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</si>
  <si>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</si>
  <si>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</si>
  <si>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</si>
  <si>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</si>
  <si>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</si>
  <si>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</si>
  <si>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</si>
  <si>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</si>
  <si>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</si>
  <si>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</si>
  <si>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</si>
  <si>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</si>
  <si>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</si>
  <si>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</si>
  <si>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</si>
  <si>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</si>
  <si>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</si>
  <si>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</si>
  <si>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</si>
  <si>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</si>
  <si>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</si>
  <si>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</si>
  <si>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</si>
  <si>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</si>
  <si>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</si>
  <si>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</si>
  <si>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</si>
  <si>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</si>
  <si>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</si>
  <si>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</si>
  <si>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</si>
  <si>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</si>
  <si>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</si>
  <si>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</si>
  <si>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</si>
  <si>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</si>
  <si>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</si>
  <si>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</si>
  <si>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</si>
  <si>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</si>
  <si>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</si>
  <si>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</si>
  <si>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</si>
  <si>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</si>
  <si>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</si>
  <si>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</si>
  <si>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</si>
  <si>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</si>
  <si>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</si>
  <si>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</si>
  <si>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</si>
  <si>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</si>
  <si>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</si>
  <si>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</si>
  <si>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</si>
  <si>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</si>
  <si>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</si>
  <si>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</si>
  <si>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</si>
  <si>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</si>
  <si>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</si>
  <si>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</si>
  <si>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</si>
  <si>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</si>
  <si>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</si>
  <si>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</si>
  <si>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</si>
  <si>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</si>
  <si>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</si>
  <si>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</si>
  <si>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</si>
  <si>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</si>
  <si>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</si>
  <si>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</si>
  <si>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</si>
  <si>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</si>
  <si>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</si>
  <si>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</si>
  <si>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</si>
  <si>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</si>
  <si>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</si>
  <si>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</si>
  <si>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</si>
  <si>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</si>
  <si>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</si>
  <si>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</si>
  <si>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</si>
  <si>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</si>
  <si>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</si>
  <si>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</si>
  <si>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</si>
  <si>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</si>
  <si>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</si>
  <si>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</si>
  <si>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</si>
  <si>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</si>
  <si>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</si>
  <si>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</si>
  <si>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</si>
  <si>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</si>
  <si>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</si>
  <si>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</si>
  <si>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</si>
  <si>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</si>
  <si>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</si>
  <si>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</si>
  <si>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</si>
  <si>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</si>
  <si>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</si>
  <si>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</si>
  <si>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</si>
  <si>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</si>
  <si>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</si>
  <si>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</si>
  <si>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</si>
  <si>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</si>
  <si>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</si>
  <si>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</si>
  <si>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</si>
  <si>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</si>
  <si>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</si>
  <si>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</si>
  <si>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</si>
  <si>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</si>
  <si>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</si>
  <si>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</si>
  <si>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</si>
  <si>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</si>
  <si>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</si>
  <si>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</si>
  <si>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</si>
  <si>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</si>
  <si>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</si>
  <si>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</si>
  <si>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</si>
  <si>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</si>
  <si>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</si>
  <si>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</si>
  <si>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</si>
  <si>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</si>
  <si>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</si>
  <si>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</si>
  <si>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</si>
  <si>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</si>
  <si>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</si>
  <si>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</si>
  <si>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</si>
  <si>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</si>
  <si>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</si>
  <si>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</si>
  <si>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</si>
  <si>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</si>
  <si>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</si>
  <si>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</si>
  <si>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</si>
  <si>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</si>
  <si>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</si>
  <si>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</si>
  <si>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</si>
  <si>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</si>
  <si>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</si>
  <si>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</si>
  <si>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</si>
  <si>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</si>
  <si>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</si>
  <si>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</si>
  <si>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</si>
  <si>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</si>
  <si>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</si>
  <si>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</si>
  <si>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</si>
  <si>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</si>
  <si>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</si>
  <si>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</si>
  <si>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</si>
  <si>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</si>
  <si>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</si>
  <si>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</si>
  <si>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</si>
  <si>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</si>
  <si>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</si>
  <si>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</si>
  <si>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</si>
  <si>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</si>
  <si>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</si>
  <si>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</si>
  <si>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</si>
  <si>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</si>
  <si>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</si>
  <si>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</si>
  <si>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</si>
  <si>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</si>
  <si>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</si>
  <si>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</si>
  <si>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</si>
  <si>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</si>
  <si>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</si>
  <si>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</si>
  <si>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</si>
  <si>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</si>
  <si>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</si>
  <si>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</si>
  <si>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</si>
  <si>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</si>
  <si>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</si>
  <si>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</si>
  <si>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</si>
  <si>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</si>
  <si>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</si>
  <si>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</si>
  <si>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</si>
  <si>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</si>
  <si>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</si>
  <si>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</si>
  <si>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</si>
  <si>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</si>
  <si>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</si>
  <si>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</si>
  <si>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</si>
  <si>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</si>
  <si>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</si>
  <si>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</si>
  <si>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</si>
  <si>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</si>
  <si>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</si>
  <si>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</si>
  <si>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</si>
  <si>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</si>
  <si>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</si>
  <si>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</si>
  <si>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</si>
  <si>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</si>
  <si>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</si>
  <si>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</si>
  <si>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</si>
  <si>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</si>
  <si>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</si>
  <si>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</si>
  <si>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</si>
  <si>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</si>
  <si>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</si>
  <si>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</si>
  <si>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</si>
  <si>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</si>
  <si>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</si>
  <si>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</si>
  <si>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</si>
  <si>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</si>
  <si>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</si>
  <si>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</si>
  <si>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</si>
  <si>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</si>
  <si>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</si>
  <si>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</si>
  <si>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</si>
  <si>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</si>
  <si>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</si>
  <si>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</si>
  <si>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</si>
  <si>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</si>
  <si>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</si>
  <si>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</si>
  <si>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</si>
  <si>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</si>
  <si>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</si>
  <si>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</si>
  <si>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</si>
  <si>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</si>
  <si>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</si>
  <si>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</si>
  <si>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</si>
  <si>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</si>
  <si>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</si>
  <si>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</si>
  <si>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</si>
  <si>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</si>
  <si>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</si>
  <si>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</si>
  <si>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</si>
  <si>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</si>
  <si>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</si>
  <si>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</si>
  <si>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</si>
  <si>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</si>
  <si>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</si>
  <si>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</si>
  <si>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</si>
  <si>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</si>
  <si>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</si>
  <si>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</si>
  <si>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</si>
  <si>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</si>
  <si>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</si>
  <si>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</si>
  <si>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</si>
  <si>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</si>
  <si>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</si>
  <si>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</si>
  <si>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</si>
  <si>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</si>
  <si>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</si>
  <si>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</si>
  <si>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</si>
  <si>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</si>
  <si>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</si>
  <si>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</si>
  <si>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</si>
  <si>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</si>
  <si>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</si>
  <si>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</si>
  <si>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</si>
  <si>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</si>
  <si>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</si>
  <si>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</si>
  <si>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</si>
  <si>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</si>
  <si>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</si>
  <si>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</si>
  <si>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</si>
  <si>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</si>
  <si>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</si>
  <si>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</si>
  <si>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</si>
  <si>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</si>
  <si>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</si>
  <si>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</si>
  <si>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</si>
  <si>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</si>
  <si>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</si>
  <si>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</si>
  <si>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</si>
  <si>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</si>
  <si>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</si>
  <si>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</si>
  <si>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</si>
  <si>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</si>
  <si>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</si>
  <si>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</si>
  <si>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</si>
  <si>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</si>
  <si>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</si>
  <si>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</si>
  <si>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</si>
  <si>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</si>
  <si>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</si>
  <si>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</si>
  <si>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</si>
  <si>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</si>
  <si>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</si>
  <si>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</si>
  <si>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</si>
  <si>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</si>
  <si>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</si>
  <si>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</si>
  <si>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</si>
  <si>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</si>
  <si>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</si>
  <si>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</si>
  <si>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</si>
  <si>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</si>
  <si>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</si>
  <si>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</si>
  <si>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</si>
  <si>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</si>
  <si>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</si>
  <si>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</si>
  <si>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</si>
  <si>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</si>
  <si>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</si>
  <si>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</si>
  <si>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</si>
  <si>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</si>
  <si>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</si>
  <si>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</si>
  <si>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</si>
  <si>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</si>
  <si>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</si>
  <si>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</si>
  <si>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</si>
  <si>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</si>
  <si>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</si>
  <si>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</si>
  <si>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</si>
  <si>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</si>
  <si>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</si>
  <si>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</si>
  <si>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</si>
  <si>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</si>
  <si>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</si>
  <si>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</si>
  <si>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</si>
  <si>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</si>
  <si>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</si>
  <si>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</si>
  <si>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</si>
  <si>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</si>
  <si>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</si>
  <si>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</si>
  <si>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</si>
  <si>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</si>
  <si>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</si>
  <si>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</si>
  <si>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</si>
  <si>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</si>
  <si>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</si>
  <si>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</si>
  <si>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</si>
  <si>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</si>
  <si>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</si>
  <si>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</si>
  <si>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</si>
  <si>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</si>
  <si>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</si>
  <si>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</si>
  <si>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</si>
  <si>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</si>
  <si>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</si>
  <si>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</si>
  <si>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</si>
  <si>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</si>
  <si>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</si>
  <si>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</si>
  <si>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</si>
  <si>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</si>
  <si>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</si>
  <si>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</si>
  <si>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</si>
  <si>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</si>
  <si>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</si>
  <si>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</si>
  <si>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</si>
  <si>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</si>
  <si>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</si>
  <si>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</si>
  <si>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</si>
  <si>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</si>
  <si>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</si>
  <si>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</si>
  <si>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</si>
  <si>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</si>
  <si>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</si>
  <si>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</si>
  <si>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</si>
  <si>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</si>
  <si>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</si>
  <si>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</si>
  <si>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</si>
  <si>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</si>
  <si>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</si>
  <si>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</si>
  <si>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</si>
  <si>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</si>
  <si>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</si>
  <si>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</si>
  <si>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</si>
  <si>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</si>
  <si>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</si>
  <si>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</si>
  <si>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</si>
  <si>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</si>
  <si>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</si>
  <si>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</si>
  <si>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</si>
  <si>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</si>
  <si>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</si>
  <si>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</si>
  <si>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</si>
  <si>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</si>
  <si>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</si>
  <si>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</si>
  <si>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</si>
  <si>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</si>
  <si>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</si>
  <si>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</si>
  <si>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</si>
  <si>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</si>
  <si>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</si>
  <si>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</si>
  <si>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</si>
  <si>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</si>
  <si>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</si>
  <si>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</si>
  <si>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</si>
  <si>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</si>
  <si>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</si>
  <si>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</si>
  <si>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</si>
  <si>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</si>
  <si>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</si>
  <si>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</si>
  <si>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</si>
  <si>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</si>
  <si>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</si>
  <si>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</si>
  <si>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</si>
  <si>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</si>
  <si>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</si>
  <si>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</si>
  <si>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</si>
  <si>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</si>
  <si>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</si>
  <si>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</si>
  <si>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</si>
  <si>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</si>
  <si>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</si>
  <si>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</si>
  <si>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</si>
  <si>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</si>
  <si>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</si>
  <si>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</si>
  <si>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</si>
  <si>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</si>
  <si>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</si>
  <si>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</si>
  <si>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</si>
  <si>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</si>
  <si>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</si>
  <si>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</si>
  <si>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</si>
  <si>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</si>
  <si>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</si>
  <si>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</si>
  <si>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</si>
  <si>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</si>
  <si>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</si>
  <si>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</si>
  <si>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</si>
  <si>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</si>
  <si>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</si>
  <si>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</si>
  <si>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</si>
  <si>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</si>
  <si>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</si>
  <si>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</si>
  <si>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</si>
  <si>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</si>
  <si>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</si>
  <si>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</si>
  <si>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</si>
  <si>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</si>
  <si>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</si>
  <si>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</si>
  <si>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</si>
  <si>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</si>
  <si>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</si>
  <si>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</si>
  <si>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</si>
  <si>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</si>
  <si>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</si>
  <si>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</si>
  <si>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</si>
  <si>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</si>
  <si>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</si>
  <si>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</si>
  <si>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</si>
  <si>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</si>
  <si>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</si>
  <si>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</si>
  <si>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</si>
  <si>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</si>
  <si>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</si>
  <si>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</si>
  <si>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</si>
  <si>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</si>
  <si>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</si>
  <si>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</si>
  <si>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</si>
  <si>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</si>
  <si>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</si>
  <si>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</si>
  <si>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</si>
  <si>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</si>
  <si>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</si>
  <si>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</si>
  <si>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</si>
  <si>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</si>
  <si>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</si>
  <si>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</si>
  <si>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</si>
  <si>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</si>
  <si>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</si>
  <si>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</si>
  <si>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</si>
  <si>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</si>
  <si>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</si>
  <si>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</si>
  <si>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</si>
  <si>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</si>
  <si>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</si>
  <si>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</si>
  <si>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</si>
  <si>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</si>
  <si>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</si>
  <si>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</si>
  <si>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</si>
  <si>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</si>
  <si>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</si>
  <si>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</si>
  <si>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</si>
  <si>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</si>
  <si>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</si>
  <si>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</si>
  <si>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</si>
  <si>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</si>
  <si>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</si>
  <si>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</si>
  <si>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</si>
  <si>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</si>
  <si>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</si>
  <si>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</si>
  <si>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</si>
  <si>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</si>
  <si>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</si>
  <si>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</si>
  <si>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</si>
  <si>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</si>
  <si>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</si>
  <si>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</si>
  <si>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</si>
  <si>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</si>
  <si>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</si>
  <si>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</si>
  <si>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</si>
  <si>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</si>
  <si>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</si>
  <si>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</si>
  <si>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</si>
  <si>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</si>
  <si>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</si>
  <si>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</si>
  <si>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</si>
  <si>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</si>
  <si>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</si>
  <si>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</si>
  <si>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</si>
  <si>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</si>
  <si>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</si>
  <si>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</si>
  <si>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</si>
  <si>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</si>
  <si>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</si>
  <si>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</si>
  <si>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</si>
  <si>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</si>
  <si>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</si>
  <si>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</si>
  <si>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</si>
  <si>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</si>
  <si>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</si>
  <si>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</si>
  <si>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</si>
  <si>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</si>
  <si>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</si>
  <si>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</si>
  <si>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</si>
  <si>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</si>
  <si>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</si>
  <si>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</si>
  <si>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</si>
  <si>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</si>
  <si>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</si>
  <si>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</si>
  <si>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</si>
  <si>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</si>
  <si>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</si>
  <si>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</si>
  <si>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</si>
  <si>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</si>
  <si>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</si>
  <si>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</si>
  <si>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</si>
  <si>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</si>
  <si>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</si>
  <si>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</si>
  <si>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</si>
  <si>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</si>
  <si>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</si>
  <si>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</si>
  <si>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</si>
  <si>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</si>
  <si>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</si>
  <si>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</si>
  <si>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</si>
  <si>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</si>
  <si>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</si>
  <si>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</si>
  <si>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</si>
  <si>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</si>
  <si>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</si>
  <si>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</si>
  <si>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</si>
  <si>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</si>
  <si>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</si>
  <si>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</si>
  <si>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</si>
  <si>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</si>
  <si>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</si>
  <si>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</si>
  <si>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</si>
  <si>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</si>
  <si>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</si>
  <si>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</si>
  <si>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</si>
  <si>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</si>
  <si>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</si>
  <si>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</si>
  <si>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</si>
  <si>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</si>
  <si>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</si>
  <si>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</si>
  <si>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</si>
  <si>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</si>
  <si>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</si>
  <si>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</si>
  <si>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</si>
  <si>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</si>
  <si>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</si>
  <si>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</si>
  <si>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</si>
  <si>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</si>
  <si>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</si>
  <si>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</si>
  <si>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</si>
  <si>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</si>
  <si>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</si>
  <si>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</si>
  <si>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</si>
  <si>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</si>
  <si>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</si>
  <si>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</si>
  <si>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</si>
  <si>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</si>
  <si>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</si>
  <si>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</si>
  <si>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</si>
  <si>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</si>
  <si>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</si>
  <si>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</si>
  <si>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</si>
  <si>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</si>
  <si>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</si>
  <si>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</si>
  <si>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</si>
  <si>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</si>
  <si>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</si>
  <si>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</si>
  <si>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</si>
  <si>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</si>
  <si>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</si>
  <si>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</si>
  <si>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</si>
  <si>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</si>
  <si>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</si>
  <si>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</si>
  <si>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</si>
  <si>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</si>
  <si>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</si>
  <si>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</si>
  <si>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</si>
  <si>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</si>
  <si>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</si>
  <si>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</si>
  <si>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</si>
  <si>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</si>
  <si>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</si>
  <si>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</si>
  <si>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</si>
  <si>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</si>
  <si>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</si>
  <si>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</si>
  <si>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</si>
  <si>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</si>
  <si>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</si>
  <si>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</si>
  <si>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</si>
  <si>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</si>
  <si>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</si>
  <si>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</si>
  <si>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</si>
  <si>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</si>
  <si>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</si>
  <si>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</si>
  <si>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</si>
  <si>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</si>
  <si>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</si>
  <si>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</si>
  <si>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</si>
  <si>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</si>
  <si>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</si>
  <si>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</si>
  <si>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</si>
  <si>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</si>
  <si>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</si>
  <si>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</si>
  <si>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</si>
  <si>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</si>
  <si>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</si>
  <si>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</si>
  <si>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</si>
  <si>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</si>
  <si>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</si>
  <si>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</si>
  <si>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</si>
  <si>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</si>
  <si>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</si>
  <si>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</si>
  <si>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</si>
  <si>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</si>
  <si>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</si>
  <si>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</si>
  <si>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</si>
  <si>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</si>
  <si>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</si>
  <si>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</si>
  <si>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</si>
  <si>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</si>
  <si>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</si>
  <si>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</si>
  <si>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</si>
  <si>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</si>
  <si>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</si>
  <si>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</si>
  <si>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</si>
  <si>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</si>
  <si>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</si>
  <si>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</si>
  <si>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</si>
  <si>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</si>
  <si>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</si>
  <si>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</si>
  <si>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</si>
  <si>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</si>
  <si>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</si>
  <si>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</si>
  <si>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</si>
  <si>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</si>
  <si>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</si>
  <si>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</si>
  <si>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</si>
  <si>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</si>
  <si>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</si>
  <si>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</si>
  <si>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</si>
  <si>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</si>
  <si>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</si>
  <si>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</si>
  <si>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</si>
  <si>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</si>
  <si>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</si>
  <si>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</si>
  <si>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</si>
  <si>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</si>
  <si>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</si>
  <si>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</si>
  <si>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</si>
  <si>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</si>
  <si>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</si>
  <si>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</si>
  <si>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</si>
  <si>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</si>
  <si>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</si>
  <si>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</si>
  <si>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</si>
  <si>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</si>
  <si>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</si>
  <si>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</si>
  <si>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</si>
  <si>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</si>
  <si>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</si>
  <si>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</si>
  <si>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</si>
  <si>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</si>
  <si>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</si>
  <si>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</si>
  <si>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</si>
  <si>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</si>
  <si>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</si>
  <si>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</si>
  <si>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</si>
  <si>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</si>
  <si>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</si>
  <si>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</si>
  <si>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</si>
  <si>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</si>
  <si>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</si>
  <si>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</si>
  <si>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</si>
  <si>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</si>
  <si>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</si>
  <si>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</si>
  <si>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</si>
  <si>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</si>
  <si>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</si>
  <si>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</si>
  <si>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</si>
  <si>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</si>
  <si>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</si>
  <si>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</si>
  <si>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</si>
  <si>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</si>
  <si>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</si>
  <si>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</si>
  <si>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</si>
  <si>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</si>
  <si>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</si>
  <si>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</si>
  <si>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</si>
  <si>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</si>
  <si>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</si>
  <si>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</si>
  <si>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</si>
  <si>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</si>
  <si>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</si>
  <si>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</si>
  <si>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</si>
  <si>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</si>
  <si>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</si>
  <si>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</si>
  <si>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</si>
  <si>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</si>
  <si>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</si>
  <si>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</si>
  <si>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</si>
  <si>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</si>
  <si>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</si>
  <si>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</si>
  <si>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</si>
  <si>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</si>
  <si>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</si>
  <si>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</si>
  <si>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</si>
  <si>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</si>
  <si>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</si>
  <si>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</si>
  <si>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</si>
  <si>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</si>
  <si>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</si>
  <si>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</si>
  <si>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</si>
  <si>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</si>
  <si>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</si>
  <si>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</si>
  <si>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</si>
  <si>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</si>
  <si>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</si>
  <si>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</si>
  <si>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</si>
  <si>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</si>
  <si>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</si>
  <si>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</si>
  <si>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</si>
  <si>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</si>
  <si>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</si>
  <si>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</si>
  <si>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</si>
  <si>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</si>
  <si>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</si>
  <si>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</si>
  <si>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</si>
  <si>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</si>
  <si>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</si>
  <si>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</si>
  <si>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</si>
  <si>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</si>
  <si>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</si>
  <si>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</si>
  <si>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</si>
  <si>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</si>
  <si>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</si>
  <si>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</si>
  <si>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</si>
  <si>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</si>
  <si>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</si>
  <si>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</si>
  <si>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</si>
  <si>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</si>
  <si>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</si>
  <si>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</si>
  <si>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</si>
  <si>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</si>
  <si>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</si>
  <si>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</si>
  <si>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</si>
  <si>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</si>
  <si>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</si>
  <si>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</si>
  <si>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</si>
  <si>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</si>
  <si>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</si>
  <si>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</si>
  <si>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</si>
  <si>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</si>
  <si>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</si>
  <si>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</si>
  <si>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</si>
  <si>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</si>
  <si>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</si>
  <si>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</si>
  <si>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</si>
  <si>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</si>
  <si>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</si>
  <si>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</si>
  <si>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</si>
  <si>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</si>
  <si>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</si>
  <si>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</si>
  <si>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</si>
  <si>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</si>
  <si>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</si>
  <si>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</si>
  <si>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</si>
  <si>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</si>
  <si>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</si>
  <si>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</si>
  <si>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</si>
  <si>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</si>
  <si>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</si>
  <si>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</si>
  <si>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</si>
  <si>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</si>
  <si>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</si>
  <si>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</si>
  <si>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</si>
  <si>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</si>
  <si>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</si>
  <si>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</si>
  <si>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</si>
  <si>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</si>
  <si>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</si>
  <si>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</si>
  <si>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</si>
  <si>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</si>
  <si>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</si>
  <si>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</si>
  <si>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</si>
  <si>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</si>
  <si>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</si>
  <si>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</si>
  <si>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</si>
  <si>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</si>
  <si>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</si>
  <si>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</si>
  <si>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</si>
  <si>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</si>
  <si>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</si>
  <si>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</si>
  <si>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</si>
  <si>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</si>
  <si>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</si>
  <si>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</si>
  <si>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</si>
  <si>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</si>
  <si>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</si>
  <si>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</si>
  <si>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</si>
  <si>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</si>
  <si>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</si>
  <si>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</si>
  <si>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</si>
  <si>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</si>
  <si>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</si>
  <si>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</si>
  <si>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</si>
  <si>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</si>
  <si>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</si>
  <si>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</si>
  <si>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</si>
  <si>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</si>
  <si>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</si>
  <si>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</si>
  <si>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</si>
  <si>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</si>
  <si>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</si>
  <si>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</si>
  <si>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</si>
  <si>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</si>
  <si>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</si>
  <si>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</si>
  <si>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</si>
  <si>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</si>
  <si>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</si>
  <si>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</si>
  <si>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</si>
  <si>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</si>
  <si>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</si>
  <si>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</si>
  <si>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</si>
  <si>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</si>
  <si>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</si>
  <si>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</si>
  <si>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</si>
  <si>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</si>
  <si>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</si>
  <si>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</si>
  <si>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</si>
  <si>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</si>
  <si>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</si>
  <si>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</si>
  <si>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</si>
  <si>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</si>
  <si>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</si>
  <si>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</si>
  <si>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</si>
  <si>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</si>
  <si>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</si>
  <si>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</si>
  <si>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</si>
  <si>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</si>
  <si>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</si>
  <si>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</si>
  <si>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</si>
  <si>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</si>
  <si>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</si>
  <si>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</si>
  <si>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</si>
  <si>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</si>
  <si>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</si>
  <si>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</si>
  <si>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</si>
  <si>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</si>
  <si>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</si>
  <si>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</si>
  <si>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</si>
  <si>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</si>
  <si>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</si>
  <si>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</si>
  <si>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</si>
  <si>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</si>
  <si>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</si>
  <si>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</si>
  <si>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</si>
  <si>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</si>
  <si>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</si>
  <si>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</si>
  <si>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</si>
  <si>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</si>
  <si>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</si>
  <si>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</si>
  <si>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</si>
  <si>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</si>
  <si>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</si>
  <si>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</si>
  <si>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</si>
  <si>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</si>
  <si>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</si>
  <si>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</si>
  <si>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</si>
  <si>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</si>
  <si>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</si>
  <si>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</si>
  <si>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</si>
  <si>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</si>
  <si>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</si>
  <si>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</si>
  <si>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</si>
  <si>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</si>
  <si>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</si>
  <si>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</si>
  <si>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</si>
  <si>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</si>
  <si>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</si>
  <si>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</si>
  <si>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</si>
  <si>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</si>
  <si>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</si>
  <si>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</si>
  <si>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</si>
  <si>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</si>
  <si>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</si>
  <si>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</si>
  <si>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</si>
  <si>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</si>
  <si>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</si>
  <si>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</si>
  <si>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</si>
  <si>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</si>
  <si>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</si>
  <si>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</si>
  <si>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</si>
  <si>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</si>
  <si>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</si>
  <si>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</si>
  <si>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</si>
  <si>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</si>
  <si>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</si>
  <si>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</si>
  <si>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</si>
  <si>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</si>
  <si>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</si>
  <si>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</si>
  <si>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</si>
  <si>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</si>
  <si>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</si>
  <si>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</si>
  <si>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</si>
  <si>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</si>
  <si>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</si>
  <si>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</si>
  <si>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</si>
  <si>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</si>
  <si>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</si>
  <si>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</si>
  <si>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</si>
  <si>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</si>
  <si>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</si>
  <si>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</si>
  <si>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</si>
  <si>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</si>
  <si>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</si>
  <si>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</si>
  <si>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</si>
  <si>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</si>
  <si>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</si>
  <si>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</si>
  <si>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</si>
  <si>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</si>
  <si>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</si>
  <si>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</si>
  <si>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</si>
  <si>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</si>
  <si>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</si>
  <si>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</si>
  <si>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</si>
  <si>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</si>
  <si>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</si>
  <si>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</si>
  <si>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</si>
  <si>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</si>
  <si>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</si>
  <si>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</si>
  <si>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</si>
  <si>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</si>
  <si>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</si>
  <si>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</si>
  <si>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</si>
  <si>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</si>
  <si>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</si>
  <si>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</si>
  <si>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</si>
  <si>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</si>
  <si>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</si>
  <si>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</si>
  <si>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</si>
  <si>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</si>
  <si>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</si>
  <si>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</si>
  <si>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</si>
  <si>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</si>
  <si>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</si>
  <si>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</si>
  <si>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</si>
  <si>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</si>
  <si>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</si>
  <si>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</si>
  <si>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</si>
  <si>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</si>
  <si>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</si>
  <si>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</si>
  <si>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</si>
  <si>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</si>
  <si>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</si>
  <si>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</si>
  <si>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</si>
  <si>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</si>
  <si>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</si>
  <si>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</si>
  <si>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</si>
  <si>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</si>
  <si>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</si>
  <si>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</si>
  <si>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</si>
  <si>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</si>
  <si>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</si>
  <si>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</si>
  <si>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</si>
  <si>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</si>
  <si>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</si>
  <si>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</si>
  <si>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</si>
  <si>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</si>
  <si>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</si>
  <si>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</si>
  <si>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</si>
  <si>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</si>
  <si>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</si>
  <si>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</si>
  <si>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</si>
  <si>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</si>
  <si>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</si>
  <si>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</si>
  <si>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</si>
  <si>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</si>
  <si>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</si>
  <si>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</si>
  <si>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</si>
  <si>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</si>
  <si>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</si>
  <si>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</si>
  <si>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</si>
  <si>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</si>
  <si>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</si>
  <si>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</si>
  <si>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</si>
  <si>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</si>
  <si>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</si>
  <si>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</si>
  <si>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</si>
  <si>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</si>
  <si>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</si>
  <si>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</si>
  <si>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</si>
  <si>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</si>
  <si>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</si>
  <si>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</si>
  <si>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</si>
  <si>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</si>
  <si>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</si>
  <si>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</si>
  <si>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</si>
  <si>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</si>
  <si>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</si>
  <si>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</si>
  <si>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</si>
  <si>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</si>
  <si>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</si>
  <si>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</si>
  <si>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</si>
  <si>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</si>
  <si>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</si>
  <si>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</si>
  <si>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</si>
  <si>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</si>
  <si>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</si>
  <si>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</si>
  <si>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</si>
  <si>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</si>
  <si>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</si>
  <si>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</si>
  <si>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</si>
  <si>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</si>
  <si>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</si>
  <si>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</si>
  <si>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</si>
  <si>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</si>
  <si>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</si>
  <si>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</si>
  <si>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</si>
  <si>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</si>
  <si>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</si>
  <si>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</si>
  <si>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</si>
  <si>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</si>
  <si>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</si>
  <si>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</si>
  <si>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</si>
  <si>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</si>
  <si>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</si>
  <si>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</si>
  <si>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</si>
  <si>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</si>
  <si>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</si>
  <si>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</si>
  <si>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</si>
  <si>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</si>
  <si>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</si>
  <si>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</si>
  <si>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</si>
  <si>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</si>
  <si>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</si>
  <si>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</si>
  <si>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</si>
  <si>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</si>
  <si>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</si>
  <si>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</si>
  <si>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</si>
  <si>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</si>
  <si>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</si>
  <si>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</si>
  <si>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</si>
  <si>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</si>
  <si>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</si>
  <si>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</si>
  <si>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</si>
  <si>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</si>
  <si>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</si>
  <si>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</si>
  <si>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</si>
  <si>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</si>
  <si>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</si>
  <si>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</si>
  <si>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</si>
  <si>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</si>
  <si>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</si>
  <si>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</si>
  <si>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</si>
  <si>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</si>
  <si>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</si>
  <si>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</si>
  <si>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</si>
  <si>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</si>
  <si>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</si>
  <si>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</si>
  <si>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</si>
  <si>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</si>
  <si>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</si>
  <si>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</si>
  <si>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</si>
  <si>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</si>
  <si>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</si>
  <si>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</si>
  <si>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</si>
  <si>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</si>
  <si>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</si>
  <si>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</si>
  <si>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</si>
  <si>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</si>
  <si>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</si>
  <si>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</si>
  <si>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</si>
  <si>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</si>
  <si>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</si>
  <si>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</si>
  <si>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</si>
  <si>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</si>
  <si>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</si>
  <si>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</si>
  <si>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</si>
  <si>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</si>
  <si>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</si>
  <si>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</si>
  <si>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</si>
  <si>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</si>
  <si>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</si>
  <si>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</si>
  <si>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</si>
  <si>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</si>
  <si>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</si>
  <si>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</si>
  <si>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</si>
  <si>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</si>
  <si>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</si>
  <si>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</si>
  <si>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</si>
  <si>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</si>
  <si>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</si>
  <si>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</si>
  <si>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</si>
  <si>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</si>
  <si>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</si>
  <si>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</si>
  <si>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</si>
  <si>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</si>
  <si>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</si>
  <si>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</si>
  <si>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</si>
  <si>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</si>
  <si>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</si>
  <si>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</si>
  <si>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</si>
  <si>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</si>
  <si>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</si>
  <si>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</si>
  <si>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</si>
  <si>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</si>
  <si>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</si>
  <si>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</si>
  <si>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</si>
  <si>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</si>
  <si>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</si>
  <si>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</si>
  <si>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</si>
  <si>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</si>
  <si>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</si>
  <si>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</si>
  <si>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</si>
  <si>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</si>
  <si>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</si>
  <si>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</si>
  <si>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</si>
  <si>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</si>
  <si>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</si>
  <si>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</si>
  <si>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</si>
  <si>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</si>
  <si>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</si>
  <si>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</si>
  <si>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</si>
  <si>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</si>
  <si>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</si>
  <si>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</si>
  <si>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</si>
  <si>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</si>
  <si>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</si>
  <si>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</si>
  <si>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</si>
  <si>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</si>
  <si>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</si>
  <si>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</si>
  <si>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</si>
  <si>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</si>
  <si>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</si>
  <si>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</si>
  <si>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</si>
  <si>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</si>
  <si>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</si>
  <si>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</si>
  <si>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</si>
  <si>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</si>
  <si>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</si>
  <si>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</si>
  <si>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</si>
  <si>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</si>
  <si>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</si>
  <si>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</si>
  <si>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</si>
  <si>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</si>
  <si>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</si>
  <si>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</si>
  <si>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</si>
  <si>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</si>
  <si>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</si>
  <si>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</si>
  <si>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</si>
  <si>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</si>
  <si>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</si>
  <si>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</si>
  <si>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</si>
  <si>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</si>
  <si>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</si>
  <si>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</si>
  <si>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</si>
  <si>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</si>
  <si>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</si>
  <si>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</si>
  <si>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</si>
  <si>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</si>
  <si>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</si>
  <si>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</si>
  <si>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</si>
  <si>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</si>
  <si>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</si>
  <si>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</si>
  <si>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</si>
  <si>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</si>
  <si>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</si>
  <si>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</si>
  <si>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</si>
  <si>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</si>
  <si>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</si>
  <si>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</si>
  <si>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</si>
  <si>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</si>
  <si>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</si>
  <si>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</si>
  <si>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</si>
  <si>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</si>
  <si>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</si>
  <si>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</si>
  <si>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</si>
  <si>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</si>
  <si>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</si>
  <si>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</si>
  <si>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</si>
  <si>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</si>
  <si>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</si>
  <si>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</si>
  <si>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</si>
  <si>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</si>
  <si>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</si>
  <si>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</si>
  <si>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</si>
  <si>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</si>
  <si>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</si>
  <si>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</si>
  <si>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</si>
  <si>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</si>
  <si>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</si>
  <si>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</si>
  <si>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</si>
  <si>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</si>
  <si>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</si>
  <si>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</si>
  <si>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</si>
  <si>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</si>
  <si>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</si>
  <si>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</si>
  <si>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</si>
  <si>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</si>
  <si>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</si>
  <si>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</si>
  <si>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</si>
  <si>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</si>
  <si>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</si>
  <si>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</si>
  <si>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</si>
  <si>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</si>
  <si>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</si>
  <si>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</si>
  <si>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</si>
  <si>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</si>
  <si>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</si>
  <si>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</si>
  <si>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</si>
  <si>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</si>
  <si>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</si>
  <si>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</si>
  <si>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</si>
  <si>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</si>
  <si>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</si>
  <si>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</si>
  <si>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</si>
  <si>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</si>
  <si>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</si>
  <si>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</si>
  <si>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</si>
  <si>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</si>
  <si>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</si>
  <si>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</si>
  <si>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</si>
  <si>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</si>
  <si>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</si>
  <si>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</si>
  <si>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</si>
  <si>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</si>
  <si>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</si>
  <si>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</si>
  <si>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</si>
  <si>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</si>
  <si>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</si>
  <si>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</si>
  <si>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</si>
  <si>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</si>
  <si>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</si>
  <si>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</si>
  <si>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</si>
  <si>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</si>
  <si>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</si>
  <si>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</si>
  <si>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</si>
  <si>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</si>
  <si>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</si>
  <si>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</si>
  <si>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</si>
  <si>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</si>
  <si>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</si>
  <si>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</si>
  <si>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</si>
  <si>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</si>
  <si>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</si>
  <si>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</si>
  <si>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</si>
  <si>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</si>
  <si>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</si>
  <si>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</si>
  <si>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</si>
  <si>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</si>
  <si>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</si>
  <si>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</si>
  <si>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</si>
  <si>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</si>
  <si>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</si>
  <si>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</si>
  <si>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</si>
  <si>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</si>
  <si>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</si>
  <si>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</si>
  <si>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</si>
  <si>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</si>
  <si>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</si>
  <si>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</si>
  <si>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</si>
  <si>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</si>
  <si>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</si>
  <si>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</si>
  <si>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</si>
  <si>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</si>
  <si>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</si>
  <si>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</si>
  <si>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</si>
  <si>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</si>
  <si>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</si>
  <si>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</si>
  <si>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</si>
  <si>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</si>
  <si>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</si>
  <si>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</si>
  <si>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</si>
  <si>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</si>
  <si>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</si>
  <si>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</si>
  <si>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</si>
  <si>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</si>
  <si>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</si>
  <si>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</si>
  <si>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</si>
  <si>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</si>
  <si>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</si>
  <si>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</si>
  <si>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</si>
  <si>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</si>
  <si>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</si>
  <si>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</si>
  <si>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</si>
  <si>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</si>
  <si>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</si>
  <si>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</si>
  <si>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</si>
  <si>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</si>
  <si>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</si>
  <si>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</si>
  <si>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</si>
  <si>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</si>
  <si>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</si>
  <si>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</si>
  <si>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</si>
  <si>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</si>
  <si>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</si>
  <si>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</si>
  <si>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</si>
  <si>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</si>
  <si>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</si>
  <si>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</si>
  <si>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</si>
  <si>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</si>
  <si>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</si>
  <si>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</si>
  <si>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</si>
  <si>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</si>
  <si>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</si>
  <si>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</si>
  <si>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</si>
  <si>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</si>
  <si>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</si>
  <si>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</si>
  <si>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</si>
  <si>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</si>
  <si>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</si>
  <si>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</si>
  <si>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</si>
  <si>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</si>
  <si>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</si>
  <si>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</si>
  <si>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</si>
  <si>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</si>
  <si>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</si>
  <si>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</si>
  <si>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</si>
  <si>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</si>
  <si>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</si>
  <si>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</si>
  <si>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</si>
  <si>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</si>
  <si>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</si>
  <si>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</si>
  <si>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</si>
  <si>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</si>
  <si>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</si>
  <si>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</si>
  <si>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</si>
  <si>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</si>
  <si>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</si>
  <si>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</si>
  <si>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</si>
  <si>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</si>
  <si>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</si>
  <si>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</si>
  <si>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</si>
  <si>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</si>
  <si>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</si>
  <si>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</si>
  <si>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</si>
  <si>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</si>
  <si>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</si>
  <si>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</si>
  <si>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</si>
  <si>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</si>
  <si>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</si>
  <si>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</si>
  <si>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</si>
  <si>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</si>
  <si>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</si>
  <si>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</si>
  <si>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</si>
  <si>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</si>
  <si>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</si>
  <si>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</si>
  <si>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</si>
  <si>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</si>
  <si>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</si>
  <si>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</si>
  <si>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</si>
  <si>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</si>
  <si>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</si>
  <si>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</si>
  <si>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</si>
  <si>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</si>
  <si>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</si>
  <si>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</si>
  <si>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</si>
  <si>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</si>
  <si>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</si>
  <si>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</si>
  <si>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</si>
  <si>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</si>
  <si>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</si>
  <si>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</si>
  <si>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</si>
  <si>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</si>
  <si>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</si>
  <si>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</si>
  <si>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</si>
  <si>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</si>
  <si>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</si>
  <si>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</si>
  <si>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</si>
  <si>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</si>
  <si>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</si>
  <si>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</si>
  <si>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</si>
  <si>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</si>
  <si>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</si>
  <si>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</si>
  <si>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</si>
  <si>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</si>
  <si>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</si>
  <si>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</si>
  <si>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</si>
  <si>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</si>
  <si>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</si>
  <si>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</si>
  <si>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</si>
  <si>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</si>
  <si>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</si>
  <si>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</si>
  <si>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</si>
  <si>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</si>
  <si>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</si>
  <si>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</si>
  <si>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</si>
  <si>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</si>
  <si>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</si>
  <si>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</si>
  <si>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</si>
  <si>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</si>
  <si>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</si>
  <si>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</si>
  <si>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</si>
  <si>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</si>
  <si>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</si>
  <si>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</si>
  <si>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</si>
  <si>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</si>
  <si>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</si>
  <si>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</si>
  <si>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</si>
  <si>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</si>
  <si>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</si>
  <si>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</si>
  <si>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</si>
  <si>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</si>
  <si>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</si>
  <si>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</si>
  <si>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</si>
  <si>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</si>
  <si>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</si>
  <si>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</si>
  <si>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</si>
  <si>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</si>
  <si>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</si>
  <si>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</si>
  <si>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</si>
  <si>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</si>
  <si>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</si>
  <si>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</si>
  <si>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</si>
  <si>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</si>
  <si>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</si>
  <si>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</si>
  <si>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</si>
  <si>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</si>
  <si>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</si>
  <si>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</si>
  <si>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</si>
  <si>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</si>
  <si>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</si>
  <si>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</si>
  <si>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</si>
  <si>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</si>
  <si>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</si>
  <si>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</si>
  <si>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</si>
  <si>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</si>
  <si>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</si>
  <si>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</si>
  <si>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</si>
  <si>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</si>
  <si>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</si>
  <si>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</si>
  <si>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</si>
  <si>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</si>
  <si>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</si>
  <si>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</si>
  <si>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</si>
  <si>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</si>
  <si>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</si>
  <si>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</si>
  <si>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</si>
  <si>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</si>
  <si>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</si>
  <si>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</si>
  <si>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</si>
  <si>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</si>
  <si>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</si>
  <si>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</si>
  <si>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</si>
  <si>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</si>
  <si>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</si>
  <si>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</si>
  <si>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</si>
  <si>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</si>
  <si>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</si>
  <si>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</si>
  <si>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</si>
  <si>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</si>
  <si>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</si>
  <si>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</si>
  <si>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</si>
  <si>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</si>
  <si>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</si>
  <si>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</si>
  <si>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</si>
  <si>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</si>
  <si>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</si>
  <si>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</si>
  <si>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</si>
  <si>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</si>
  <si>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</si>
  <si>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</si>
  <si>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</si>
  <si>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</si>
  <si>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</si>
  <si>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</si>
  <si>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</si>
  <si>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</si>
  <si>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</si>
  <si>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</si>
  <si>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</si>
  <si>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</si>
  <si>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</si>
  <si>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</si>
  <si>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</si>
  <si>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</si>
  <si>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</si>
  <si>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</si>
  <si>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</si>
  <si>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</si>
  <si>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</si>
  <si>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</si>
  <si>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</si>
  <si>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</si>
  <si>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</si>
  <si>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</si>
  <si>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</si>
  <si>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</si>
  <si>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</si>
  <si>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</si>
  <si>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</si>
  <si>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</si>
  <si>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</si>
  <si>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</si>
  <si>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</si>
  <si>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</si>
  <si>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</si>
  <si>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</si>
  <si>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</si>
  <si>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</si>
  <si>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</si>
  <si>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</si>
  <si>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</si>
  <si>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</si>
  <si>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</si>
  <si>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</si>
  <si>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</si>
  <si>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</si>
  <si>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</si>
  <si>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</si>
  <si>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</si>
  <si>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</si>
  <si>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</si>
  <si>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</si>
  <si>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</si>
  <si>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</si>
  <si>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</si>
  <si>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</si>
  <si>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</si>
  <si>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</si>
  <si>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</si>
  <si>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</si>
  <si>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</si>
  <si>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</si>
  <si>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</si>
  <si>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</si>
  <si>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</si>
  <si>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</si>
  <si>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</si>
  <si>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</si>
  <si>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</si>
  <si>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</si>
  <si>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</si>
  <si>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</si>
  <si>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</si>
  <si>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</si>
  <si>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</si>
  <si>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</si>
  <si>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</si>
  <si>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</si>
  <si>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</si>
  <si>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</si>
  <si>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</si>
  <si>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</si>
  <si>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</si>
  <si>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</si>
  <si>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</si>
  <si>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</si>
  <si>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</si>
  <si>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</si>
  <si>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</si>
  <si>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</si>
  <si>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</si>
  <si>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</si>
  <si>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</si>
  <si>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</si>
  <si>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</si>
  <si>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</si>
  <si>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</si>
  <si>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</si>
  <si>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</si>
  <si>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</si>
  <si>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</si>
  <si>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</si>
  <si>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</si>
  <si>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</si>
  <si>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</si>
  <si>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</si>
  <si>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</si>
  <si>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</si>
  <si>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</si>
  <si>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</si>
  <si>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</si>
  <si>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</si>
  <si>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</si>
  <si>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</si>
  <si>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</si>
  <si>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</si>
  <si>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</si>
  <si>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</si>
  <si>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</si>
  <si>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</si>
  <si>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</si>
  <si>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</si>
  <si>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</si>
  <si>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</si>
  <si>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</si>
  <si>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</si>
  <si>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</si>
  <si>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</si>
  <si>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</si>
  <si>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</si>
  <si>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</si>
  <si>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</si>
  <si>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</si>
  <si>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</si>
  <si>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</si>
  <si>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</si>
  <si>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</si>
  <si>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</si>
  <si>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</si>
  <si>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</si>
  <si>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</si>
  <si>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</si>
  <si>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</si>
  <si>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</si>
  <si>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</si>
  <si>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</si>
  <si>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</si>
  <si>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</si>
  <si>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</si>
  <si>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</si>
  <si>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</si>
  <si>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</si>
  <si>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</si>
  <si>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</si>
  <si>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</si>
  <si>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</si>
  <si>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</si>
  <si>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</si>
  <si>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</si>
  <si>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</si>
  <si>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</si>
  <si>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</si>
  <si>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</si>
  <si>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</si>
  <si>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</si>
  <si>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</si>
  <si>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</si>
  <si>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</si>
  <si>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</si>
  <si>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</si>
  <si>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</si>
  <si>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</si>
  <si>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</si>
  <si>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</si>
  <si>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</si>
  <si>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</si>
  <si>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</si>
  <si>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</si>
  <si>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</si>
  <si>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</si>
  <si>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</si>
  <si>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</si>
  <si>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</si>
  <si>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</si>
  <si>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</si>
  <si>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</si>
  <si>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</si>
  <si>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</si>
  <si>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</si>
  <si>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</si>
  <si>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</si>
  <si>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</si>
  <si>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</si>
  <si>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</si>
  <si>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</si>
  <si>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</si>
  <si>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</si>
  <si>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</si>
  <si>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</si>
  <si>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</si>
  <si>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</si>
  <si>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</si>
  <si>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</si>
  <si>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</si>
  <si>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</si>
  <si>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</si>
  <si>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</si>
  <si>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</si>
  <si>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</si>
  <si>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</si>
  <si>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</si>
  <si>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</si>
  <si>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</si>
  <si>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</si>
  <si>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</si>
  <si>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</si>
  <si>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</si>
  <si>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</si>
  <si>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</si>
  <si>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</si>
  <si>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</si>
  <si>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</si>
  <si>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</si>
  <si>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</si>
  <si>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</si>
  <si>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</si>
  <si>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</si>
  <si>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</si>
  <si>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</si>
  <si>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</si>
  <si>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</si>
  <si>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</si>
  <si>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</si>
  <si>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</si>
  <si>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</si>
  <si>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</si>
  <si>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</si>
  <si>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</si>
  <si>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</si>
  <si>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</si>
  <si>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</si>
  <si>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</si>
  <si>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</si>
  <si>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</si>
  <si>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</si>
  <si>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</si>
  <si>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</si>
  <si>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</si>
  <si>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</si>
  <si>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</si>
  <si>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</si>
  <si>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</si>
  <si>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</si>
  <si>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</si>
  <si>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</si>
  <si>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</si>
  <si>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</si>
  <si>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</si>
  <si>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</si>
  <si>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</si>
  <si>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</si>
  <si>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</si>
  <si>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</si>
  <si>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</si>
  <si>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</si>
  <si>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</si>
  <si>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</si>
  <si>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</si>
  <si>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</si>
  <si>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</si>
  <si>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</si>
  <si>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</si>
  <si>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</si>
  <si>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</si>
  <si>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</si>
  <si>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</si>
  <si>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</si>
  <si>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</si>
  <si>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</si>
  <si>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</si>
  <si>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</si>
  <si>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</si>
  <si>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</si>
  <si>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</si>
  <si>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</si>
  <si>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</si>
  <si>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</si>
  <si>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</si>
  <si>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</si>
  <si>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</si>
  <si>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</si>
  <si>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</si>
  <si>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</si>
  <si>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</si>
  <si>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</si>
  <si>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</si>
  <si>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</si>
  <si>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</si>
  <si>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</si>
  <si>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</si>
  <si>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</si>
  <si>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</si>
  <si>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</si>
  <si>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</si>
  <si>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</si>
  <si>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</si>
  <si>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</si>
  <si>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</si>
  <si>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</si>
  <si>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</si>
  <si>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</si>
  <si>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</si>
  <si>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</si>
  <si>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</si>
  <si>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</si>
  <si>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</si>
  <si>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</si>
  <si>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</si>
  <si>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</si>
  <si>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</si>
  <si>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</si>
  <si>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</si>
  <si>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</si>
  <si>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</si>
  <si>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</si>
  <si>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</si>
  <si>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</si>
  <si>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</si>
  <si>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</si>
  <si>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</si>
  <si>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</si>
  <si>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</si>
  <si>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</si>
  <si>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</si>
  <si>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</si>
  <si>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</si>
  <si>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</si>
  <si>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</si>
  <si>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</si>
  <si>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</si>
  <si>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</si>
  <si>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</si>
  <si>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</si>
  <si>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</si>
  <si>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</si>
  <si>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</si>
  <si>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</si>
  <si>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</si>
  <si>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</si>
  <si>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</si>
  <si>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</si>
  <si>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</si>
  <si>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</si>
  <si>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</si>
  <si>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</si>
  <si>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</si>
  <si>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</si>
  <si>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</si>
  <si>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</si>
  <si>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</si>
  <si>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</si>
  <si>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</si>
  <si>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</si>
  <si>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</si>
  <si>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</si>
  <si>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</si>
  <si>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</si>
  <si>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</si>
  <si>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</si>
  <si>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</si>
  <si>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</si>
  <si>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</si>
  <si>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</si>
  <si>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</si>
  <si>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</si>
  <si>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</si>
  <si>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</si>
  <si>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</si>
  <si>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</si>
  <si>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</si>
  <si>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</si>
  <si>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</si>
  <si>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</si>
  <si>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</si>
  <si>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</si>
  <si>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</si>
  <si>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</si>
  <si>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</si>
  <si>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</si>
  <si>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</si>
  <si>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</si>
  <si>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</si>
  <si>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</si>
  <si>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</si>
  <si>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</si>
  <si>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</si>
  <si>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</si>
  <si>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</si>
  <si>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</si>
  <si>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</si>
  <si>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</si>
  <si>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</si>
  <si>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</si>
  <si>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</si>
  <si>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</si>
  <si>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</si>
  <si>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</si>
  <si>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</si>
  <si>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</si>
  <si>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</si>
  <si>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</si>
  <si>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</si>
  <si>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</si>
  <si>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</si>
  <si>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</si>
  <si>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</si>
  <si>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</si>
  <si>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</si>
  <si>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</si>
  <si>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</si>
  <si>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</si>
  <si>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</si>
  <si>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</si>
  <si>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</si>
  <si>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</si>
  <si>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</si>
  <si>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</si>
  <si>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</si>
  <si>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</si>
  <si>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</si>
  <si>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</si>
  <si>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</si>
  <si>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</si>
  <si>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</si>
  <si>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</si>
  <si>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</si>
  <si>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</si>
  <si>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</si>
  <si>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</si>
  <si>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</si>
  <si>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</si>
  <si>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</si>
  <si>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</si>
  <si>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</si>
  <si>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</si>
  <si>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</si>
  <si>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</si>
  <si>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</si>
  <si>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</si>
  <si>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</si>
  <si>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</si>
  <si>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</si>
  <si>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</si>
  <si>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</si>
  <si>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</si>
  <si>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</si>
  <si>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</si>
  <si>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</si>
  <si>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</si>
  <si>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</si>
  <si>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</si>
  <si>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</si>
  <si>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</si>
  <si>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</si>
  <si>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</si>
  <si>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</si>
  <si>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</si>
  <si>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</si>
  <si>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</si>
  <si>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</si>
  <si>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</si>
  <si>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</si>
  <si>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</si>
  <si>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</si>
  <si>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</si>
  <si>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</si>
  <si>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</si>
  <si>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</si>
  <si>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</si>
  <si>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</si>
  <si>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</si>
  <si>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</si>
  <si>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</si>
  <si>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</si>
  <si>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</si>
  <si>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</si>
  <si>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</si>
  <si>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</si>
  <si>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</si>
  <si>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</si>
  <si>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</si>
  <si>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</si>
  <si>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</si>
  <si>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</si>
  <si>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</si>
  <si>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</si>
  <si>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</si>
  <si>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</si>
  <si>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</si>
  <si>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</si>
  <si>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</si>
  <si>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</si>
  <si>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</si>
  <si>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</si>
  <si>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</si>
  <si>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</si>
  <si>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</si>
  <si>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</si>
  <si>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</si>
  <si>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</si>
  <si>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</si>
  <si>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</si>
  <si>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</si>
  <si>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</si>
  <si>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</si>
  <si>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</si>
  <si>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</si>
  <si>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</si>
  <si>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</si>
  <si>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</si>
  <si>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</si>
  <si>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</si>
  <si>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</si>
  <si>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</si>
  <si>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</si>
  <si>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</si>
  <si>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</si>
  <si>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</si>
  <si>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</si>
  <si>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</si>
  <si>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</si>
  <si>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</si>
  <si>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</si>
  <si>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</si>
  <si>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</si>
  <si>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</si>
  <si>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</si>
  <si>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</si>
  <si>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</si>
  <si>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</si>
  <si>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</si>
  <si>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</si>
  <si>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</si>
  <si>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</si>
  <si>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</si>
  <si>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</si>
  <si>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</si>
  <si>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</si>
  <si>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</si>
  <si>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</si>
  <si>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</si>
  <si>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</si>
  <si>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</si>
  <si>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</si>
  <si>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</si>
  <si>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</si>
  <si>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</si>
  <si>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</si>
  <si>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</si>
  <si>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</si>
  <si>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</si>
  <si>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</si>
  <si>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</si>
  <si>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</si>
  <si>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</si>
  <si>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</si>
  <si>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</si>
  <si>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</si>
  <si>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</si>
  <si>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</si>
  <si>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</si>
  <si>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</si>
  <si>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</si>
  <si>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</si>
  <si>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</si>
  <si>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</si>
  <si>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</si>
  <si>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</si>
  <si>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</si>
  <si>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</si>
  <si>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</si>
  <si>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</si>
  <si>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</si>
  <si>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</si>
  <si>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</si>
  <si>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</si>
  <si>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</si>
  <si>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</si>
  <si>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</si>
  <si>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</si>
  <si>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</si>
  <si>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</si>
  <si>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</si>
  <si>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</si>
  <si>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</si>
  <si>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</si>
  <si>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</si>
  <si>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</si>
  <si>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</si>
  <si>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</si>
  <si>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</si>
  <si>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</si>
  <si>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</si>
  <si>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</si>
  <si>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</si>
  <si>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</si>
  <si>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</si>
  <si>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</si>
  <si>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</si>
  <si>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</si>
  <si>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</si>
  <si>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</si>
  <si>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</si>
  <si>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</si>
  <si>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</si>
  <si>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</si>
  <si>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</si>
  <si>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</si>
  <si>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</si>
  <si>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</si>
  <si>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</si>
  <si>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</si>
  <si>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</si>
  <si>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</si>
  <si>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</si>
  <si>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</si>
  <si>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</si>
  <si>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</si>
  <si>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</si>
  <si>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</si>
  <si>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</si>
  <si>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</si>
  <si>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</si>
  <si>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</si>
  <si>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</si>
  <si>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</si>
  <si>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</si>
  <si>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</si>
  <si>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</si>
  <si>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</si>
  <si>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</si>
  <si>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</si>
  <si>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</si>
  <si>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</si>
  <si>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</si>
  <si>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</si>
  <si>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</si>
  <si>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</si>
  <si>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</si>
  <si>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</si>
  <si>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</si>
  <si>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</si>
  <si>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</si>
  <si>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</si>
  <si>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</si>
  <si>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</si>
  <si>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</si>
  <si>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</si>
  <si>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</si>
  <si>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</si>
  <si>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</si>
  <si>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</si>
  <si>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</si>
  <si>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</si>
  <si>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</si>
  <si>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</si>
  <si>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</si>
  <si>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</si>
  <si>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</si>
  <si>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</si>
  <si>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</si>
  <si>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</si>
  <si>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</si>
  <si>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</si>
  <si>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</si>
  <si>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</si>
  <si>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</si>
  <si>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</si>
  <si>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</si>
  <si>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</si>
  <si>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</si>
  <si>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</si>
  <si>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</si>
  <si>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</si>
  <si>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</si>
  <si>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</si>
  <si>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</si>
  <si>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</si>
  <si>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</si>
  <si>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</si>
  <si>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</si>
  <si>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</si>
  <si>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</si>
  <si>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</si>
  <si>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</si>
  <si>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</si>
  <si>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</si>
  <si>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</si>
  <si>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</si>
  <si>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</si>
  <si>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</si>
  <si>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</si>
  <si>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</si>
  <si>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</si>
  <si>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</si>
  <si>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</si>
  <si>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</si>
  <si>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</si>
  <si>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</si>
  <si>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</si>
  <si>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</si>
  <si>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</si>
  <si>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</si>
  <si>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</si>
  <si>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</si>
  <si>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</si>
  <si>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</si>
  <si>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</si>
  <si>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</si>
  <si>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</si>
  <si>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</si>
  <si>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</si>
  <si>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</si>
  <si>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</si>
  <si>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</si>
  <si>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</si>
  <si>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</si>
  <si>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</si>
  <si>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</si>
  <si>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</si>
  <si>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</si>
  <si>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</si>
  <si>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</si>
  <si>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</si>
  <si>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</si>
  <si>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</si>
  <si>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</si>
  <si>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</si>
  <si>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</si>
  <si>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</si>
  <si>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</si>
  <si>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</si>
  <si>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</si>
  <si>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</si>
  <si>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</si>
  <si>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</si>
  <si>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</si>
  <si>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</si>
  <si>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</si>
  <si>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</si>
  <si>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</si>
  <si>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</si>
  <si>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</si>
  <si>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</si>
  <si>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</si>
  <si>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</si>
  <si>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</si>
  <si>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</si>
  <si>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</si>
  <si>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</si>
  <si>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</si>
  <si>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</si>
  <si>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</si>
  <si>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</si>
  <si>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</si>
  <si>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</si>
  <si>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</si>
  <si>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</si>
  <si>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</si>
  <si>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</si>
  <si>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</si>
  <si>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</si>
  <si>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</si>
  <si>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</si>
  <si>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</si>
  <si>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</si>
  <si>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</si>
  <si>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</si>
  <si>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</si>
  <si>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</si>
  <si>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</si>
  <si>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</si>
  <si>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</si>
  <si>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</si>
  <si>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</si>
  <si>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</si>
  <si>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</si>
  <si>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</si>
  <si>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</si>
  <si>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</si>
  <si>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</si>
  <si>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</si>
  <si>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</si>
  <si>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</si>
  <si>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</si>
  <si>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</si>
  <si>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</si>
  <si>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</si>
  <si>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</si>
  <si>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</si>
  <si>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</si>
  <si>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</si>
  <si>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</si>
  <si>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</si>
  <si>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</si>
  <si>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</si>
  <si>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</si>
  <si>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</si>
  <si>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</si>
  <si>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</si>
  <si>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</si>
  <si>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</si>
  <si>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</si>
  <si>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</si>
  <si>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</si>
  <si>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</si>
  <si>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</si>
  <si>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</si>
  <si>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</si>
  <si>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</si>
  <si>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</si>
  <si>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</si>
  <si>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</si>
  <si>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</si>
  <si>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</si>
  <si>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</si>
  <si>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</si>
  <si>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</si>
  <si>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</si>
  <si>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</si>
  <si>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</si>
  <si>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</si>
  <si>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</si>
  <si>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</si>
  <si>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</si>
  <si>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</si>
  <si>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</si>
  <si>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</si>
  <si>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</si>
  <si>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</si>
  <si>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</si>
  <si>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</si>
  <si>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</si>
  <si>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</si>
  <si>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</si>
  <si>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</si>
  <si>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</si>
  <si>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</si>
  <si>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</si>
  <si>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</si>
  <si>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</si>
  <si>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</si>
  <si>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</si>
  <si>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</si>
  <si>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</si>
  <si>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</si>
  <si>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</si>
  <si>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</si>
  <si>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</si>
  <si>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</si>
  <si>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</si>
  <si>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</si>
  <si>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</si>
  <si>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</si>
  <si>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</si>
  <si>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</si>
  <si>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</si>
  <si>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</si>
  <si>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</si>
  <si>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</si>
  <si>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</si>
  <si>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</si>
  <si>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</si>
  <si>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</si>
  <si>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</si>
  <si>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</si>
  <si>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</si>
  <si>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</si>
  <si>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</si>
  <si>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</si>
  <si>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</si>
  <si>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</si>
  <si>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</si>
  <si>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</si>
  <si>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</si>
  <si>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</si>
  <si>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</si>
  <si>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</si>
  <si>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</si>
  <si>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</si>
  <si>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</si>
  <si>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</si>
  <si>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</si>
  <si>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</si>
  <si>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</si>
  <si>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</si>
  <si>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</si>
  <si>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</si>
  <si>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</si>
  <si>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</si>
  <si>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</si>
  <si>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</si>
  <si>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</si>
  <si>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</si>
  <si>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</si>
  <si>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</si>
  <si>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</si>
  <si>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</si>
  <si>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</si>
  <si>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</si>
  <si>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</si>
  <si>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</si>
  <si>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</si>
  <si>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</si>
  <si>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</si>
  <si>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</si>
  <si>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</si>
  <si>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</si>
  <si>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</si>
  <si>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</si>
  <si>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</si>
  <si>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</si>
  <si>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</si>
  <si>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</si>
  <si>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</si>
  <si>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</si>
  <si>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</si>
  <si>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</si>
  <si>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</si>
  <si>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</si>
  <si>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</si>
  <si>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</si>
  <si>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</si>
  <si>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</si>
  <si>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</si>
  <si>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</si>
  <si>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</si>
  <si>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</si>
  <si>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</si>
  <si>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</si>
  <si>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</si>
  <si>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</si>
  <si>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</si>
  <si>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</si>
  <si>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</si>
  <si>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</si>
  <si>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</si>
  <si>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</si>
  <si>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</si>
  <si>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</si>
  <si>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</si>
  <si>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</si>
  <si>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</si>
  <si>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</si>
  <si>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</si>
  <si>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</si>
  <si>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</si>
  <si>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</si>
  <si>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</si>
  <si>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</si>
  <si>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</si>
  <si>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</si>
  <si>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</si>
  <si>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</si>
  <si>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</si>
  <si>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</si>
  <si>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</si>
  <si>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</si>
  <si>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</si>
  <si>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</si>
  <si>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</si>
  <si>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</si>
  <si>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</si>
  <si>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</si>
  <si>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</si>
  <si>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</si>
  <si>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</si>
  <si>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</si>
  <si>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</si>
  <si>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</si>
  <si>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</si>
  <si>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</si>
  <si>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</si>
  <si>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</si>
  <si>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</si>
  <si>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</si>
  <si>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</si>
  <si>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</si>
  <si>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</si>
  <si>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</si>
  <si>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</si>
  <si>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</si>
  <si>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</si>
  <si>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</si>
  <si>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</si>
  <si>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</si>
  <si>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</si>
  <si>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</si>
  <si>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</si>
  <si>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</si>
  <si>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</si>
  <si>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</si>
  <si>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</si>
  <si>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</si>
  <si>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</si>
  <si>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</si>
  <si>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</si>
  <si>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</si>
  <si>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</si>
  <si>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</si>
  <si>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</si>
  <si>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</si>
  <si>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</si>
  <si>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</si>
  <si>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</si>
  <si>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</si>
  <si>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</si>
  <si>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</si>
  <si>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</si>
  <si>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</si>
  <si>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</si>
  <si>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</si>
  <si>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</si>
  <si>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</si>
  <si>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</si>
  <si>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</si>
  <si>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</si>
  <si>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</si>
  <si>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</si>
  <si>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</si>
  <si>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</si>
  <si>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</si>
  <si>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</si>
  <si>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</si>
  <si>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</si>
  <si>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</si>
  <si>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</si>
  <si>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</si>
  <si>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</si>
  <si>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</si>
  <si>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</si>
  <si>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</si>
  <si>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</si>
  <si>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</si>
  <si>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</si>
  <si>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</si>
  <si>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</si>
  <si>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</si>
  <si>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</si>
  <si>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</si>
  <si>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</si>
  <si>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</si>
  <si>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</si>
  <si>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</si>
  <si>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</si>
  <si>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</si>
  <si>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</si>
  <si>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</si>
  <si>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</si>
  <si>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</si>
  <si>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</si>
  <si>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</si>
  <si>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</si>
  <si>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</si>
  <si>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</si>
  <si>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</si>
  <si>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</si>
  <si>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</si>
  <si>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</si>
  <si>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</si>
  <si>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</si>
  <si>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</si>
  <si>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</si>
  <si>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</si>
  <si>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</si>
  <si>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</si>
  <si>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</si>
  <si>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</si>
  <si>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</si>
  <si>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</si>
  <si>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</si>
  <si>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</si>
  <si>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</si>
  <si>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</si>
  <si>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</si>
  <si>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</si>
  <si>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</si>
  <si>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</si>
  <si>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</si>
  <si>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</si>
  <si>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</si>
  <si>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</si>
  <si>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</si>
  <si>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</si>
  <si>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</si>
  <si>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</si>
  <si>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</si>
  <si>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</si>
  <si>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</si>
  <si>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</si>
  <si>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</si>
  <si>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</si>
  <si>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</si>
  <si>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</si>
  <si>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</si>
  <si>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</si>
  <si>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</si>
  <si>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</si>
  <si>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</si>
  <si>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</si>
  <si>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</si>
  <si>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</si>
  <si>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</si>
  <si>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</si>
  <si>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</si>
  <si>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</si>
  <si>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</si>
  <si>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</si>
  <si>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</si>
  <si>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</si>
  <si>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</si>
  <si>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</si>
  <si>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</si>
  <si>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</si>
  <si>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</si>
  <si>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</si>
  <si>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</si>
  <si>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</si>
  <si>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</si>
  <si>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</si>
  <si>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</si>
  <si>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</si>
  <si>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</si>
  <si>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</si>
  <si>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</si>
  <si>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</si>
  <si>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</si>
  <si>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</si>
  <si>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</si>
  <si>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</si>
  <si>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</si>
  <si>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</si>
  <si>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</si>
  <si>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</si>
  <si>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</si>
  <si>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</si>
  <si>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</si>
  <si>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</si>
  <si>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</si>
  <si>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</si>
  <si>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</si>
  <si>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</si>
  <si>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</si>
  <si>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</si>
  <si>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</si>
  <si>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</si>
  <si>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</si>
  <si>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</si>
  <si>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</si>
  <si>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</si>
  <si>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</si>
  <si>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</si>
  <si>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</si>
  <si>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</si>
  <si>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</si>
  <si>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</si>
  <si>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</si>
  <si>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</si>
  <si>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</si>
  <si>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</si>
  <si>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</si>
  <si>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</si>
  <si>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</si>
  <si>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</si>
  <si>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</si>
  <si>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</si>
  <si>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</si>
  <si>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</si>
  <si>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</si>
  <si>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</si>
  <si>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</si>
  <si>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</si>
  <si>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</si>
  <si>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</si>
  <si>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</si>
  <si>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</si>
  <si>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</si>
  <si>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</si>
  <si>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</si>
  <si>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</si>
  <si>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</si>
  <si>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</si>
  <si>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</si>
  <si>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</si>
  <si>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</si>
  <si>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</si>
  <si>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</si>
  <si>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</si>
  <si>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</si>
  <si>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</si>
  <si>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</si>
  <si>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</si>
  <si>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</si>
  <si>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</si>
  <si>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</si>
  <si>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</si>
  <si>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</si>
  <si>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</si>
  <si>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</si>
  <si>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</si>
  <si>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</si>
  <si>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</si>
  <si>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</si>
  <si>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</si>
  <si>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</si>
  <si>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</si>
  <si>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</si>
  <si>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</si>
  <si>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</si>
  <si>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</si>
  <si>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</si>
  <si>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</si>
  <si>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</si>
  <si>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</si>
  <si>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</si>
  <si>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</si>
  <si>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</si>
  <si>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</si>
  <si>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</si>
  <si>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</si>
  <si>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</si>
  <si>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</si>
  <si>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</si>
  <si>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</si>
  <si>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</si>
  <si>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</si>
  <si>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</si>
  <si>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</si>
  <si>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</si>
  <si>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</si>
  <si>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</si>
  <si>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</si>
  <si>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</si>
  <si>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</si>
  <si>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</si>
  <si>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</si>
  <si>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</si>
  <si>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</si>
  <si>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</si>
  <si>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</si>
  <si>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</si>
  <si>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</si>
  <si>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</si>
  <si>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</si>
  <si>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</si>
  <si>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</si>
  <si>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</si>
  <si>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</si>
  <si>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</si>
  <si>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</si>
  <si>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</si>
  <si>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</si>
  <si>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</si>
  <si>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</si>
  <si>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</si>
  <si>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</si>
  <si>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</si>
  <si>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</si>
  <si>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</si>
  <si>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</si>
  <si>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</si>
  <si>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</si>
  <si>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</si>
  <si>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</si>
  <si>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</si>
  <si>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</si>
  <si>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</si>
  <si>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</si>
  <si>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</si>
  <si>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</si>
  <si>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</si>
  <si>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</si>
  <si>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</si>
  <si>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</si>
  <si>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</si>
  <si>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</si>
  <si>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</si>
  <si>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</si>
  <si>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</si>
  <si>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</si>
  <si>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</si>
  <si>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</si>
  <si>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</si>
  <si>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</si>
  <si>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</si>
  <si>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</si>
  <si>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</si>
  <si>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</si>
  <si>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</si>
  <si>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</si>
  <si>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</si>
  <si>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</si>
  <si>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</si>
  <si>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</si>
  <si>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</si>
  <si>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</si>
  <si>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</si>
  <si>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</si>
  <si>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</si>
  <si>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</si>
  <si>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</si>
  <si>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</si>
  <si>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</si>
  <si>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</si>
  <si>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</si>
  <si>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</si>
  <si>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</si>
  <si>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</si>
  <si>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</si>
  <si>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</si>
  <si>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</si>
  <si>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</si>
  <si>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</si>
  <si>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</si>
  <si>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</si>
  <si>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</si>
  <si>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</si>
  <si>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</si>
  <si>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</si>
  <si>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</si>
  <si>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</si>
  <si>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</si>
  <si>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</si>
  <si>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</si>
  <si>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</si>
  <si>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</si>
  <si>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</si>
  <si>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</si>
  <si>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</si>
  <si>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</si>
  <si>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</si>
  <si>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</si>
  <si>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</si>
  <si>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</si>
  <si>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</si>
  <si>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</si>
  <si>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</si>
  <si>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</si>
  <si>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</si>
  <si>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</si>
  <si>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</si>
  <si>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</si>
  <si>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</si>
  <si>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</si>
  <si>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</si>
  <si>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</si>
  <si>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</si>
  <si>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</si>
  <si>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</si>
  <si>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</si>
  <si>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</si>
  <si>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</si>
  <si>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</si>
  <si>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</si>
  <si>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</si>
  <si>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</si>
  <si>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</si>
  <si>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</si>
  <si>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</si>
  <si>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</si>
  <si>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</si>
  <si>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</si>
  <si>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</si>
  <si>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</si>
  <si>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</si>
  <si>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</si>
  <si>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</si>
  <si>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</si>
  <si>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</si>
  <si>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</si>
  <si>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</si>
  <si>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</si>
  <si>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</si>
  <si>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</si>
  <si>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</si>
  <si>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</si>
  <si>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</si>
  <si>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</si>
  <si>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</si>
  <si>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</si>
  <si>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</si>
  <si>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</si>
  <si>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</si>
  <si>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</si>
  <si>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</si>
  <si>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</si>
  <si>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</si>
  <si>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</si>
  <si>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</si>
  <si>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</si>
  <si>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</si>
  <si>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</si>
  <si>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</si>
  <si>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</si>
  <si>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</si>
  <si>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</si>
  <si>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</si>
  <si>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</si>
  <si>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</si>
  <si>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</si>
  <si>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</si>
  <si>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</si>
  <si>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</si>
  <si>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</si>
  <si>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</si>
  <si>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</si>
  <si>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</si>
  <si>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</si>
  <si>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</si>
  <si>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</si>
  <si>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</si>
  <si>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</si>
  <si>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</si>
  <si>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</si>
  <si>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</si>
  <si>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</si>
  <si>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</si>
  <si>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</si>
  <si>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</si>
  <si>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</si>
  <si>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</si>
  <si>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</si>
  <si>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</si>
  <si>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</si>
  <si>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</si>
  <si>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</si>
  <si>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</si>
  <si>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</si>
  <si>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</si>
  <si>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</si>
  <si>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</si>
  <si>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</si>
  <si>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</si>
  <si>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</si>
  <si>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</si>
  <si>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</si>
  <si>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</si>
  <si>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</si>
  <si>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</si>
  <si>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</si>
  <si>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</si>
  <si>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</si>
  <si>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</si>
  <si>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</si>
  <si>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</si>
  <si>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</si>
  <si>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</si>
  <si>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</si>
  <si>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</si>
  <si>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</si>
  <si>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</si>
  <si>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</si>
  <si>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</si>
  <si>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</si>
  <si>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</si>
  <si>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</si>
  <si>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</si>
  <si>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</si>
  <si>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</si>
  <si>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</si>
  <si>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</si>
  <si>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</si>
  <si>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</si>
  <si>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</si>
  <si>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</si>
  <si>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</si>
  <si>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</si>
  <si>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</si>
  <si>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</si>
  <si>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</si>
  <si>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</si>
  <si>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</si>
  <si>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</si>
  <si>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</si>
  <si>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</si>
  <si>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</si>
  <si>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</si>
  <si>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</si>
  <si>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</si>
  <si>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</si>
  <si>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</si>
  <si>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</si>
  <si>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</si>
  <si>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</si>
  <si>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</si>
  <si>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</si>
  <si>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</si>
  <si>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</si>
  <si>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</si>
  <si>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</si>
  <si>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</si>
  <si>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</si>
  <si>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</si>
  <si>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</si>
  <si>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</si>
  <si>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</si>
  <si>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</si>
  <si>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</si>
  <si>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</si>
  <si>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</si>
  <si>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</si>
  <si>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</si>
  <si>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</si>
  <si>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</si>
  <si>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</si>
  <si>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</si>
  <si>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</si>
  <si>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</si>
  <si>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</si>
  <si>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</si>
  <si>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</si>
  <si>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</si>
  <si>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</si>
  <si>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</si>
  <si>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</si>
  <si>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</si>
  <si>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</si>
  <si>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</si>
  <si>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</si>
  <si>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</si>
  <si>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</si>
  <si>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</si>
  <si>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</si>
  <si>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</si>
  <si>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</si>
  <si>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</si>
  <si>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</si>
  <si>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</si>
  <si>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</si>
  <si>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</si>
  <si>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</si>
  <si>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</si>
  <si>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</si>
  <si>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</si>
  <si>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</si>
  <si>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</si>
  <si>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</si>
  <si>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</si>
  <si>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</si>
  <si>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</si>
  <si>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</si>
  <si>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</si>
  <si>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</si>
  <si>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</si>
  <si>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</si>
  <si>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</si>
  <si>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</si>
  <si>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</si>
  <si>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</si>
  <si>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</si>
  <si>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</si>
  <si>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</si>
  <si>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</si>
  <si>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</si>
  <si>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</si>
  <si>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</si>
  <si>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</si>
  <si>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</si>
  <si>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</si>
  <si>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</si>
  <si>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</si>
  <si>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</si>
  <si>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</si>
  <si>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</si>
  <si>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</si>
  <si>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</si>
  <si>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</si>
  <si>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</si>
  <si>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</si>
  <si>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</si>
  <si>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</si>
  <si>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</si>
  <si>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</si>
  <si>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</si>
  <si>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</si>
  <si>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</si>
  <si>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</si>
  <si>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</si>
  <si>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</si>
  <si>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</si>
  <si>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</si>
  <si>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</si>
  <si>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</si>
  <si>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</si>
  <si>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</si>
  <si>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</si>
  <si>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</si>
  <si>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</si>
  <si>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</si>
  <si>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</si>
  <si>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</si>
  <si>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</si>
  <si>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</si>
  <si>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</si>
  <si>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</si>
  <si>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</si>
  <si>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</si>
  <si>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</si>
  <si>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</si>
  <si>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</si>
  <si>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</si>
  <si>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</si>
  <si>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</si>
  <si>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</si>
  <si>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</si>
  <si>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</si>
  <si>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</si>
  <si>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</si>
  <si>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</si>
  <si>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</si>
  <si>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</si>
  <si>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</si>
  <si>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</si>
  <si>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</si>
  <si>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</si>
  <si>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</si>
  <si>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</si>
  <si>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</si>
  <si>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</si>
  <si>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</si>
  <si>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</si>
  <si>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</si>
  <si>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</si>
  <si>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</si>
  <si>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</si>
  <si>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</si>
  <si>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</si>
  <si>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</si>
  <si>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</si>
  <si>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</si>
  <si>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</si>
  <si>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</si>
  <si>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</si>
  <si>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</si>
  <si>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</si>
  <si>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</si>
  <si>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</si>
  <si>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</si>
  <si>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</si>
  <si>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</si>
  <si>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</si>
  <si>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</si>
  <si>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</si>
  <si>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</si>
  <si>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</si>
  <si>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</si>
  <si>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</si>
  <si>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</si>
  <si>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</si>
  <si>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</si>
  <si>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</si>
  <si>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</si>
  <si>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</si>
  <si>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</si>
  <si>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</si>
  <si>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</si>
  <si>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</si>
  <si>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</si>
  <si>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</si>
  <si>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</si>
  <si>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</si>
  <si>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</si>
  <si>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</si>
  <si>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</si>
  <si>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</si>
  <si>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</si>
  <si>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</si>
  <si>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</si>
  <si>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</si>
  <si>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</si>
  <si>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</si>
  <si>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</si>
  <si>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</si>
  <si>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</si>
  <si>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</si>
  <si>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</si>
  <si>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</si>
  <si>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</si>
  <si>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</si>
  <si>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</si>
  <si>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</si>
  <si>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</si>
  <si>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</si>
  <si>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</si>
  <si>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</si>
  <si>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</si>
  <si>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</si>
  <si>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</si>
  <si>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</si>
  <si>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</si>
  <si>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</si>
  <si>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</si>
  <si>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</si>
  <si>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</si>
  <si>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</si>
  <si>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</si>
  <si>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</si>
  <si>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</si>
  <si>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</si>
  <si>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</si>
  <si>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</si>
  <si>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</si>
  <si>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</si>
  <si>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</si>
  <si>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</si>
  <si>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</si>
  <si>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</si>
  <si>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</si>
  <si>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</si>
  <si>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</si>
  <si>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</si>
  <si>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</si>
  <si>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</si>
  <si>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</si>
  <si>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</si>
  <si>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</si>
  <si>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</si>
  <si>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</si>
  <si>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</si>
  <si>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</si>
  <si>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</si>
  <si>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</si>
  <si>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</si>
  <si>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</si>
  <si>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</si>
  <si>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</si>
  <si>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</si>
  <si>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</si>
  <si>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</si>
  <si>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</si>
  <si>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</si>
  <si>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</si>
  <si>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</si>
  <si>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</si>
  <si>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</si>
  <si>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</si>
  <si>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</si>
  <si>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</si>
  <si>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</si>
  <si>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</si>
  <si>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</si>
  <si>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</si>
  <si>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</si>
  <si>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</si>
  <si>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</si>
  <si>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</si>
  <si>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</si>
  <si>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</si>
  <si>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</si>
  <si>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</si>
  <si>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</si>
  <si>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</si>
  <si>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</si>
  <si>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</si>
  <si>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</si>
  <si>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</si>
  <si>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</si>
  <si>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</si>
  <si>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</si>
  <si>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</si>
  <si>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</si>
  <si>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</si>
  <si>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</si>
  <si>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</si>
  <si>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</si>
  <si>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</si>
  <si>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</si>
  <si>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</si>
  <si>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</si>
  <si>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</si>
  <si>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</si>
  <si>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</si>
  <si>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</si>
  <si>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</si>
  <si>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</si>
  <si>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</si>
  <si>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</si>
  <si>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</si>
  <si>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</si>
  <si>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</si>
  <si>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</si>
  <si>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</si>
  <si>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</si>
  <si>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</si>
  <si>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</si>
  <si>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</si>
  <si>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</si>
  <si>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</si>
  <si>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</si>
  <si>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</si>
  <si>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</si>
  <si>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</si>
  <si>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</si>
  <si>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</si>
  <si>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</si>
  <si>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</si>
  <si>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</si>
  <si>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</si>
  <si>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</si>
  <si>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</si>
  <si>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</si>
  <si>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</si>
  <si>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</si>
  <si>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</si>
  <si>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</si>
  <si>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</si>
  <si>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</si>
  <si>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</si>
  <si>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</si>
  <si>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</si>
  <si>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</si>
  <si>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</si>
  <si>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</si>
  <si>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</si>
  <si>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</si>
  <si>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</si>
  <si>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</si>
  <si>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</si>
  <si>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</si>
  <si>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</si>
  <si>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</si>
  <si>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</si>
  <si>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</si>
  <si>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</si>
  <si>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</si>
  <si>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</si>
  <si>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</si>
  <si>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</si>
  <si>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</si>
  <si>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</si>
  <si>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</si>
  <si>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</si>
  <si>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</si>
  <si>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</si>
  <si>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</si>
  <si>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</si>
  <si>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</si>
  <si>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</si>
  <si>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</si>
  <si>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</si>
  <si>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</si>
  <si>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</si>
  <si>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</si>
  <si>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</si>
  <si>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</si>
  <si>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</si>
  <si>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</si>
  <si>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</si>
  <si>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</si>
  <si>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</si>
  <si>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</si>
  <si>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</si>
  <si>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</si>
  <si>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</si>
  <si>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</si>
  <si>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</si>
  <si>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</si>
  <si>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</si>
  <si>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</si>
  <si>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</si>
  <si>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</si>
  <si>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</si>
  <si>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</si>
  <si>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</si>
  <si>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</si>
  <si>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</si>
  <si>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</si>
  <si>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</si>
  <si>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</si>
  <si>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</si>
  <si>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</si>
  <si>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</si>
  <si>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</si>
  <si>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</si>
  <si>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</si>
  <si>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</si>
  <si>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</si>
  <si>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</si>
  <si>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</si>
  <si>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</si>
  <si>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</si>
  <si>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</si>
  <si>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</si>
  <si>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</si>
  <si>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</si>
  <si>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</si>
  <si>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</si>
  <si>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</si>
  <si>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</si>
  <si>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</si>
  <si>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</si>
  <si>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</si>
  <si>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</si>
  <si>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</si>
  <si>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</si>
  <si>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</si>
  <si>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</si>
  <si>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</si>
  <si>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</si>
  <si>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</si>
  <si>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</si>
  <si>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</si>
  <si>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</si>
  <si>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</si>
  <si>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</si>
  <si>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</si>
  <si>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</si>
  <si>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</si>
  <si>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</si>
  <si>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</si>
  <si>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</si>
  <si>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</si>
  <si>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</si>
  <si>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</si>
  <si>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</si>
  <si>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</si>
  <si>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</si>
  <si>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</si>
  <si>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</si>
  <si>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</si>
  <si>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</si>
  <si>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</si>
  <si>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</si>
  <si>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</si>
  <si>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</si>
  <si>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</si>
  <si>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</si>
  <si>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</si>
  <si>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</si>
  <si>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</si>
  <si>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</si>
  <si>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</si>
  <si>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</si>
  <si>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</si>
  <si>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</si>
  <si>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</si>
  <si>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</si>
  <si>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</si>
  <si>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</si>
  <si>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</si>
  <si>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</si>
  <si>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</si>
  <si>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</si>
  <si>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</si>
  <si>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</si>
  <si>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</si>
  <si>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</si>
  <si>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</si>
  <si>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</si>
  <si>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</si>
  <si>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</si>
  <si>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</si>
  <si>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</si>
  <si>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</si>
  <si>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</si>
  <si>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</si>
  <si>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</si>
  <si>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</si>
  <si>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</si>
  <si>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</si>
  <si>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</si>
  <si>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</si>
  <si>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</si>
  <si>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</si>
  <si>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</si>
  <si>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</si>
  <si>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</si>
  <si>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</si>
  <si>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</si>
  <si>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</si>
  <si>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</si>
  <si>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</si>
  <si>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</si>
  <si>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</si>
  <si>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</si>
  <si>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</si>
  <si>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</si>
  <si>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</si>
  <si>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</si>
  <si>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</si>
  <si>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</si>
  <si>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</si>
  <si>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</si>
  <si>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</si>
  <si>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</si>
  <si>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</si>
  <si>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</si>
  <si>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</si>
  <si>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</si>
  <si>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</si>
  <si>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</si>
  <si>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</si>
  <si>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</si>
  <si>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</si>
  <si>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</si>
  <si>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</si>
  <si>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</si>
  <si>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</si>
  <si>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</si>
  <si>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</si>
  <si>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</si>
  <si>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</si>
  <si>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</si>
  <si>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</si>
  <si>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</si>
  <si>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</si>
  <si>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</si>
  <si>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</si>
  <si>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</si>
  <si>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</si>
  <si>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</si>
  <si>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</si>
  <si>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</si>
  <si>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</si>
  <si>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</si>
  <si>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</si>
  <si>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</si>
  <si>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</si>
  <si>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</si>
  <si>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</si>
  <si>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</si>
  <si>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</si>
  <si>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</si>
  <si>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</si>
  <si>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</si>
  <si>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</si>
  <si>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</si>
  <si>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</si>
  <si>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</si>
  <si>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</si>
  <si>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</si>
  <si>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</si>
  <si>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</si>
  <si>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</si>
  <si>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</si>
  <si>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</si>
  <si>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</si>
  <si>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</si>
  <si>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</si>
  <si>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</si>
  <si>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</si>
  <si>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</si>
  <si>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</si>
  <si>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</si>
  <si>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</si>
  <si>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</si>
  <si>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</si>
  <si>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</si>
  <si>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</si>
  <si>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</si>
  <si>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</si>
  <si>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</si>
  <si>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</si>
  <si>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</si>
  <si>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</si>
  <si>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</si>
  <si>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</si>
  <si>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</si>
  <si>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</si>
  <si>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</si>
  <si>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</si>
  <si>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</si>
  <si>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</si>
  <si>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</si>
  <si>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</si>
  <si>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</si>
  <si>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</si>
  <si>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</si>
  <si>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</si>
  <si>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</si>
  <si>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</si>
  <si>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</si>
  <si>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</si>
  <si>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</si>
  <si>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</si>
  <si>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</si>
  <si>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</si>
  <si>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</si>
  <si>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</si>
  <si>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</si>
  <si>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</si>
  <si>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</si>
  <si>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</si>
  <si>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</si>
  <si>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</si>
  <si>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</si>
  <si>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</si>
  <si>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</si>
  <si>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</si>
  <si>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</si>
  <si>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</si>
  <si>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</si>
  <si>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</si>
  <si>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</si>
  <si>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</si>
  <si>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</si>
  <si>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</si>
  <si>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</si>
  <si>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</si>
  <si>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</si>
  <si>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</si>
  <si>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</si>
  <si>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</si>
  <si>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</si>
  <si>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</si>
  <si>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</si>
  <si>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</si>
  <si>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</si>
  <si>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</si>
  <si>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</si>
  <si>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</si>
  <si>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</si>
  <si>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</si>
  <si>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</si>
  <si>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</si>
  <si>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</si>
  <si>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</si>
  <si>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</si>
  <si>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</si>
  <si>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</si>
  <si>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</si>
  <si>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</si>
  <si>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</si>
  <si>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</si>
  <si>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</si>
  <si>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</si>
  <si>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</si>
  <si>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</si>
  <si>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</si>
  <si>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</si>
  <si>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</si>
  <si>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</si>
  <si>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</si>
  <si>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</si>
  <si>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</si>
  <si>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</si>
  <si>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</si>
  <si>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</si>
  <si>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</si>
  <si>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</si>
  <si>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</si>
  <si>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</si>
  <si>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</si>
  <si>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</si>
  <si>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</si>
  <si>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</si>
  <si>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</si>
  <si>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</si>
  <si>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</si>
  <si>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</si>
  <si>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</si>
  <si>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</si>
  <si>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</si>
  <si>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</si>
  <si>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</si>
  <si>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</si>
  <si>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</si>
  <si>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</si>
  <si>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</si>
  <si>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</si>
  <si>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</si>
  <si>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</si>
  <si>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</si>
  <si>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</si>
  <si>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</si>
  <si>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</si>
  <si>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</si>
  <si>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</si>
  <si>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</si>
  <si>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</si>
  <si>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</si>
  <si>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</si>
  <si>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</si>
  <si>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</si>
  <si>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</si>
  <si>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</si>
  <si>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</si>
  <si>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</si>
  <si>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</si>
  <si>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</si>
  <si>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</si>
  <si>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</si>
  <si>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</si>
  <si>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</si>
  <si>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</si>
  <si>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</si>
  <si>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</si>
  <si>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</si>
  <si>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</si>
  <si>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</si>
  <si>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</si>
  <si>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</si>
  <si>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</si>
  <si>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</si>
  <si>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</si>
  <si>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</si>
  <si>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</si>
  <si>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</si>
  <si>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</si>
  <si>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</si>
  <si>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</si>
  <si>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</si>
  <si>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</si>
  <si>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</si>
  <si>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</si>
  <si>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</si>
  <si>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</si>
  <si>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</si>
  <si>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</si>
  <si>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</si>
  <si>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</si>
  <si>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</si>
  <si>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</si>
  <si>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</si>
  <si>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</si>
  <si>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</si>
  <si>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</si>
  <si>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</si>
  <si>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</si>
  <si>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</si>
  <si>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</si>
  <si>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</si>
  <si>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</si>
  <si>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</si>
  <si>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</si>
  <si>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</si>
  <si>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</si>
  <si>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</si>
  <si>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</si>
  <si>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</si>
  <si>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</si>
  <si>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</si>
  <si>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</si>
  <si>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</si>
  <si>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</si>
  <si>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</si>
  <si>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</si>
  <si>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</si>
  <si>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</si>
  <si>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</si>
  <si>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</si>
  <si>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</si>
  <si>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</si>
  <si>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</si>
  <si>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</si>
  <si>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</si>
  <si>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</si>
  <si>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</si>
  <si>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</si>
  <si>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</si>
  <si>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</si>
  <si>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</si>
  <si>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</si>
  <si>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</si>
  <si>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</si>
  <si>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</si>
  <si>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</si>
  <si>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</si>
  <si>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</si>
  <si>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</si>
  <si>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</si>
  <si>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</si>
  <si>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</si>
  <si>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</si>
  <si>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</si>
  <si>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</si>
  <si>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</si>
  <si>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</si>
  <si>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</si>
  <si>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</si>
  <si>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</si>
  <si>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</si>
  <si>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</si>
  <si>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</si>
  <si>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</si>
  <si>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</si>
  <si>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</si>
  <si>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</si>
  <si>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</si>
  <si>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</si>
  <si>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</si>
  <si>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</si>
  <si>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</si>
  <si>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</si>
  <si>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</si>
  <si>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</si>
  <si>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</si>
  <si>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</si>
  <si>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</si>
  <si>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</si>
  <si>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</si>
  <si>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</si>
  <si>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</si>
  <si>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</si>
  <si>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</si>
  <si>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</si>
  <si>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</si>
  <si>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</si>
  <si>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</si>
  <si>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</si>
  <si>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</si>
  <si>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</si>
  <si>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</si>
  <si>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</si>
  <si>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</si>
  <si>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</si>
  <si>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</si>
  <si>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</si>
  <si>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</si>
  <si>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</si>
  <si>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</si>
  <si>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</si>
  <si>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</si>
  <si>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</si>
  <si>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</si>
  <si>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</si>
  <si>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</si>
  <si>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</si>
  <si>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</si>
  <si>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</si>
  <si>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</si>
  <si>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</si>
  <si>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</si>
  <si>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</si>
  <si>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</si>
  <si>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</si>
  <si>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</si>
  <si>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</si>
  <si>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</si>
  <si>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</si>
  <si>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</si>
  <si>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</si>
  <si>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</si>
  <si>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</si>
  <si>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</si>
  <si>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</si>
  <si>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</si>
  <si>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</si>
  <si>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</si>
  <si>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</si>
  <si>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</si>
  <si>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</si>
  <si>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</si>
  <si>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</si>
  <si>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</si>
  <si>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</si>
  <si>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</si>
  <si>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</si>
  <si>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</si>
  <si>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</si>
  <si>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</si>
  <si>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</si>
  <si>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</si>
  <si>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</si>
  <si>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</si>
  <si>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</si>
  <si>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</si>
  <si>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</si>
  <si>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</si>
  <si>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</si>
  <si>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</si>
  <si>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</si>
  <si>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</si>
  <si>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</si>
  <si>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</si>
  <si>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</si>
  <si>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</si>
  <si>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</si>
  <si>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</si>
  <si>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</si>
  <si>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</si>
  <si>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</si>
  <si>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</si>
  <si>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</si>
  <si>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</si>
  <si>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</si>
  <si>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</si>
  <si>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</si>
  <si>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</si>
  <si>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</si>
  <si>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</si>
  <si>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</si>
  <si>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</si>
  <si>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</si>
  <si>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</si>
  <si>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</si>
  <si>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</si>
  <si>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</si>
  <si>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</si>
  <si>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</si>
  <si>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</si>
  <si>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</si>
  <si>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</si>
  <si>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</si>
  <si>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</si>
  <si>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</si>
  <si>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</si>
  <si>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</si>
  <si>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</si>
  <si>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</si>
  <si>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</si>
  <si>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</si>
  <si>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</si>
  <si>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</si>
  <si>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</si>
  <si>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</si>
  <si>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</si>
  <si>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</si>
  <si>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</si>
  <si>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</si>
  <si>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</si>
  <si>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</si>
  <si>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</si>
  <si>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</si>
  <si>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</si>
  <si>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</si>
  <si>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</si>
  <si>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</si>
  <si>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</si>
  <si>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</si>
  <si>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</si>
  <si>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</si>
  <si>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</si>
  <si>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</si>
  <si>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</si>
  <si>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</si>
  <si>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</si>
  <si>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</si>
  <si>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</si>
  <si>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</si>
  <si>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</si>
  <si>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</si>
  <si>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</si>
  <si>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</si>
  <si>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</si>
  <si>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</si>
  <si>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</si>
  <si>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</si>
  <si>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</si>
  <si>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</si>
  <si>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</si>
  <si>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</si>
  <si>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</si>
  <si>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</si>
  <si>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</si>
  <si>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</si>
  <si>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</si>
  <si>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</si>
  <si>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</si>
  <si>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</si>
  <si>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</si>
  <si>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</si>
  <si>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</si>
  <si>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</si>
  <si>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</si>
  <si>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</si>
  <si>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</si>
  <si>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</si>
  <si>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</si>
  <si>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</si>
  <si>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</si>
  <si>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</si>
  <si>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</si>
  <si>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</si>
  <si>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</si>
  <si>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</si>
  <si>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</si>
  <si>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</si>
  <si>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</si>
  <si>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</si>
  <si>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</si>
  <si>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</si>
  <si>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</si>
  <si>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</si>
  <si>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</si>
  <si>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</si>
  <si>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</si>
  <si>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</si>
  <si>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</si>
  <si>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</si>
  <si>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</si>
  <si>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</si>
  <si>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</si>
  <si>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</si>
  <si>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</si>
  <si>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</si>
  <si>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</si>
  <si>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</si>
  <si>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</si>
  <si>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</si>
  <si>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</si>
  <si>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</si>
  <si>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</si>
  <si>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</si>
  <si>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</si>
  <si>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</si>
  <si>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</si>
  <si>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</si>
  <si>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</si>
  <si>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</si>
  <si>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</si>
  <si>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</si>
  <si>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</si>
  <si>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</si>
  <si>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</si>
  <si>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</si>
  <si>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</si>
  <si>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</si>
  <si>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</si>
  <si>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</si>
  <si>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</si>
  <si>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</si>
  <si>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</si>
  <si>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</si>
  <si>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</si>
  <si>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</si>
  <si>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</si>
  <si>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</si>
  <si>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</si>
  <si>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</si>
  <si>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</si>
  <si>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</si>
  <si>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</si>
  <si>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</si>
  <si>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</si>
  <si>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</si>
  <si>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</si>
  <si>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</si>
  <si>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</si>
  <si>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</si>
  <si>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</si>
  <si>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</si>
  <si>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</si>
  <si>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</si>
  <si>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</si>
  <si>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</si>
  <si>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</si>
  <si>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</si>
  <si>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</si>
  <si>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</si>
  <si>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</si>
  <si>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</si>
  <si>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</si>
  <si>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</si>
  <si>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</si>
  <si>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</si>
  <si>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</si>
  <si>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</si>
  <si>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</si>
  <si>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</si>
  <si>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</si>
  <si>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</si>
  <si>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</si>
  <si>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</si>
  <si>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</si>
  <si>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</si>
  <si>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</si>
  <si>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</si>
  <si>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</si>
  <si>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</si>
  <si>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</si>
  <si>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</si>
  <si>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</si>
  <si>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</si>
  <si>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</si>
  <si>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</si>
  <si>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</si>
  <si>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</si>
  <si>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</si>
  <si>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</si>
  <si>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</si>
  <si>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</si>
  <si>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</si>
  <si>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</si>
  <si>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</si>
  <si>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</si>
  <si>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</si>
  <si>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</si>
  <si>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</si>
  <si>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</si>
  <si>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</si>
  <si>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</si>
  <si>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</si>
  <si>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</si>
  <si>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</si>
  <si>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</si>
  <si>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</si>
  <si>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</si>
  <si>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</si>
  <si>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</si>
  <si>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</si>
  <si>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</si>
  <si>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</si>
  <si>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</si>
  <si>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</si>
  <si>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</si>
  <si>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</si>
  <si>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</si>
  <si>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</si>
  <si>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</si>
  <si>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</si>
  <si>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</si>
  <si>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</si>
  <si>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</si>
  <si>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</si>
  <si>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</si>
  <si>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</si>
  <si>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</si>
  <si>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</si>
  <si>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</si>
  <si>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</si>
  <si>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</si>
  <si>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</si>
  <si>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</si>
  <si>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</si>
  <si>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</si>
  <si>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</si>
  <si>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</si>
  <si>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</si>
  <si>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</si>
  <si>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</si>
  <si>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</si>
  <si>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</si>
  <si>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</si>
  <si>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</si>
  <si>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</si>
  <si>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</si>
  <si>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</si>
  <si>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</si>
  <si>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</si>
  <si>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</si>
  <si>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</si>
  <si>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</si>
  <si>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</si>
  <si>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</si>
  <si>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</si>
  <si>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</si>
  <si>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</si>
  <si>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</si>
  <si>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</si>
  <si>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</si>
  <si>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</si>
  <si>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</si>
  <si>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</si>
  <si>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</si>
  <si>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</si>
  <si>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</si>
  <si>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</si>
  <si>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</si>
  <si>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</si>
  <si>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</si>
  <si>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</si>
  <si>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</si>
  <si>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</si>
  <si>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</si>
  <si>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</si>
  <si>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</si>
  <si>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</si>
  <si>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</si>
  <si>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</si>
  <si>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</si>
  <si>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</si>
  <si>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</si>
  <si>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</si>
  <si>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</si>
  <si>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</si>
  <si>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</si>
  <si>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</si>
  <si>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</si>
  <si>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</si>
  <si>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</si>
  <si>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</si>
  <si>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</si>
  <si>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</si>
  <si>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</si>
  <si>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</si>
  <si>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</si>
  <si>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</si>
  <si>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</si>
  <si>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</si>
  <si>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</si>
  <si>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</si>
  <si>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</si>
  <si>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</si>
  <si>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</si>
  <si>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</si>
  <si>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</si>
  <si>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</si>
  <si>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</si>
  <si>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</si>
  <si>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</si>
  <si>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</si>
  <si>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</si>
  <si>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</si>
  <si>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</si>
  <si>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</si>
  <si>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</si>
  <si>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</si>
  <si>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</si>
  <si>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</si>
  <si>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</si>
  <si>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</si>
  <si>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</si>
  <si>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</si>
  <si>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</si>
  <si>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</si>
  <si>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</si>
  <si>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</si>
  <si>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</si>
  <si>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</si>
  <si>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</si>
  <si>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</si>
  <si>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</si>
  <si>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</si>
  <si>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</si>
  <si>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</si>
  <si>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</si>
  <si>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</si>
  <si>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</si>
  <si>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</si>
  <si>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</si>
  <si>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</si>
  <si>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</si>
  <si>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</si>
  <si>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</si>
  <si>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</si>
  <si>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</si>
  <si>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</si>
  <si>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</si>
  <si>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</si>
  <si>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</si>
  <si>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</si>
  <si>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</si>
  <si>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</si>
  <si>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</si>
  <si>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</si>
  <si>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</si>
  <si>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</si>
  <si>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</si>
  <si>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</si>
  <si>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</si>
  <si>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</si>
  <si>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</si>
  <si>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</si>
  <si>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</si>
  <si>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</si>
  <si>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</si>
  <si>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</si>
  <si>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</si>
  <si>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</si>
  <si>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</si>
  <si>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</si>
  <si>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</si>
  <si>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</si>
  <si>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</si>
  <si>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</si>
  <si>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</si>
  <si>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</si>
  <si>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</si>
  <si>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</si>
  <si>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</si>
  <si>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</si>
  <si>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</si>
  <si>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</si>
  <si>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</si>
  <si>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</si>
  <si>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</si>
  <si>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</si>
  <si>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</si>
  <si>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</si>
  <si>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</si>
  <si>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</si>
  <si>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</si>
  <si>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</si>
  <si>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</si>
  <si>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</si>
  <si>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</si>
  <si>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</si>
  <si>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</si>
  <si>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</si>
  <si>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</si>
  <si>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</si>
  <si>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</si>
  <si>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</si>
  <si>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</si>
  <si>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</si>
  <si>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</si>
  <si>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</si>
  <si>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</si>
  <si>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</si>
  <si>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</si>
  <si>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</si>
  <si>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</si>
  <si>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</si>
  <si>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</si>
  <si>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</si>
  <si>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</si>
  <si>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</si>
  <si>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</si>
  <si>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</si>
  <si>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</si>
  <si>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</si>
  <si>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</si>
  <si>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</si>
  <si>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</si>
  <si>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</si>
  <si>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</si>
  <si>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</si>
  <si>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</si>
  <si>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</si>
  <si>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</si>
  <si>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</si>
  <si>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</si>
  <si>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</si>
  <si>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</si>
  <si>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</si>
  <si>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</si>
  <si>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</si>
  <si>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</si>
  <si>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</si>
  <si>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</si>
  <si>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</si>
  <si>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</si>
  <si>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</si>
  <si>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</si>
  <si>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</si>
  <si>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</si>
  <si>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</si>
  <si>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</si>
  <si>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</si>
  <si>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</si>
  <si>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</si>
  <si>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</si>
  <si>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</si>
  <si>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</si>
  <si>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</si>
  <si>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</si>
  <si>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</si>
  <si>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</si>
  <si>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</si>
  <si>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</si>
  <si>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</si>
  <si>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</si>
  <si>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</si>
  <si>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</si>
  <si>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</si>
  <si>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</si>
  <si>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</si>
  <si>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</si>
  <si>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</si>
  <si>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</si>
  <si>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</si>
  <si>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</si>
  <si>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</si>
  <si>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</si>
  <si>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</si>
  <si>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</si>
  <si>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</si>
  <si>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</si>
  <si>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</si>
  <si>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</si>
  <si>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</si>
  <si>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</si>
  <si>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</si>
  <si>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</si>
  <si>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</si>
  <si>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</si>
  <si>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</si>
  <si>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</si>
  <si>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</si>
  <si>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</si>
  <si>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</si>
  <si>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</si>
  <si>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</si>
  <si>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</si>
  <si>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</si>
  <si>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</si>
  <si>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</si>
  <si>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</si>
  <si>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</si>
  <si>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</si>
  <si>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</si>
  <si>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</si>
  <si>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</si>
  <si>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</si>
  <si>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</si>
  <si>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</si>
  <si>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</si>
  <si>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</si>
  <si>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</si>
  <si>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</si>
  <si>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</si>
  <si>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</si>
  <si>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</si>
  <si>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</si>
  <si>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</si>
  <si>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</si>
  <si>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</si>
  <si>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</si>
  <si>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</si>
  <si>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</si>
  <si>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</si>
  <si>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</si>
  <si>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</si>
  <si>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</si>
  <si>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</si>
  <si>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</si>
  <si>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</si>
  <si>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</si>
  <si>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</si>
  <si>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</si>
  <si>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</si>
  <si>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</si>
  <si>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</si>
  <si>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</si>
  <si>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</si>
  <si>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</si>
  <si>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</si>
  <si>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</si>
  <si>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</si>
  <si>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</si>
  <si>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</si>
  <si>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</si>
  <si>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</si>
  <si>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</si>
  <si>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</si>
  <si>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</si>
  <si>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</si>
  <si>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</si>
  <si>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</si>
  <si>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</si>
  <si>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</si>
  <si>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</si>
  <si>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</si>
  <si>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</si>
  <si>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</si>
  <si>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</si>
  <si>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</si>
  <si>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</si>
  <si>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</si>
  <si>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</si>
  <si>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</si>
  <si>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</si>
  <si>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</si>
  <si>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</si>
  <si>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</si>
  <si>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</si>
  <si>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</si>
  <si>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</si>
  <si>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</si>
  <si>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</si>
  <si>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</si>
  <si>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</si>
  <si>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</si>
  <si>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</si>
  <si>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</si>
  <si>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</si>
  <si>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</si>
  <si>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</si>
  <si>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</si>
  <si>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</si>
  <si>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</si>
  <si>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</si>
  <si>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</si>
  <si>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</si>
  <si>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</si>
  <si>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</si>
  <si>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</si>
  <si>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</si>
  <si>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</si>
  <si>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</si>
  <si>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</si>
  <si>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</si>
  <si>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</si>
  <si>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</si>
  <si>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</si>
  <si>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</si>
  <si>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</si>
  <si>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</si>
  <si>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</si>
  <si>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</si>
  <si>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</si>
  <si>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</si>
  <si>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</si>
  <si>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</si>
  <si>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</si>
  <si>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</si>
  <si>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</si>
  <si>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</si>
  <si>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</si>
  <si>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</si>
  <si>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</si>
  <si>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</si>
  <si>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</si>
  <si>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</si>
  <si>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</si>
  <si>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</si>
  <si>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</si>
  <si>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</si>
  <si>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</si>
  <si>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</si>
  <si>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</si>
  <si>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</si>
  <si>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</si>
  <si>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</si>
  <si>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</si>
  <si>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</si>
  <si>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</si>
  <si>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</si>
  <si>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</si>
  <si>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</si>
  <si>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</si>
  <si>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</si>
  <si>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</si>
  <si>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</si>
  <si>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</si>
  <si>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</si>
  <si>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</si>
  <si>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</si>
  <si>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</si>
  <si>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</si>
  <si>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</si>
  <si>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</si>
  <si>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</si>
  <si>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</si>
  <si>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</si>
  <si>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</si>
  <si>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</si>
  <si>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</si>
  <si>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</si>
  <si>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</si>
  <si>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</si>
  <si>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</si>
  <si>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</si>
  <si>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</si>
  <si>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</si>
  <si>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</si>
  <si>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</si>
  <si>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</si>
  <si>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</si>
  <si>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</si>
  <si>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</si>
  <si>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</si>
  <si>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</si>
  <si>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</si>
  <si>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</si>
  <si>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</si>
  <si>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</si>
  <si>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</si>
  <si>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</si>
  <si>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</si>
  <si>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</si>
  <si>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</si>
  <si>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</si>
  <si>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</si>
  <si>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</si>
  <si>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</si>
  <si>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</si>
  <si>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</si>
  <si>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</si>
  <si>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</si>
  <si>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</si>
  <si>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</si>
  <si>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</si>
  <si>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</si>
  <si>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</si>
  <si>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</si>
  <si>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</si>
  <si>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</si>
  <si>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</si>
  <si>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</si>
  <si>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</si>
  <si>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</si>
  <si>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</si>
  <si>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</si>
  <si>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</si>
  <si>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</si>
  <si>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</si>
  <si>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</si>
  <si>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</si>
  <si>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</si>
  <si>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</si>
  <si>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</si>
  <si>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</si>
  <si>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</si>
  <si>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</si>
  <si>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</si>
  <si>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</si>
  <si>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</si>
  <si>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</si>
  <si>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</si>
  <si>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</si>
  <si>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</si>
  <si>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</si>
  <si>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</si>
  <si>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</si>
  <si>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</si>
  <si>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</si>
  <si>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</si>
  <si>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</si>
  <si>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</si>
  <si>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</si>
  <si>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</si>
  <si>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</si>
  <si>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</si>
  <si>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</si>
  <si>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</si>
  <si>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</si>
  <si>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</si>
  <si>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</si>
  <si>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</si>
  <si>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</si>
  <si>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</si>
  <si>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</si>
  <si>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</si>
  <si>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</si>
  <si>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</si>
  <si>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</si>
  <si>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</si>
  <si>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</si>
  <si>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</si>
  <si>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</si>
  <si>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</si>
  <si>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</si>
  <si>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</si>
  <si>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</si>
  <si>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</si>
  <si>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</si>
  <si>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</si>
  <si>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</si>
  <si>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</si>
  <si>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</si>
  <si>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</si>
  <si>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</si>
  <si>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</si>
  <si>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</si>
  <si>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</si>
  <si>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</si>
  <si>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</si>
  <si>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</si>
  <si>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</si>
  <si>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</si>
  <si>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</si>
  <si>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</si>
  <si>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</si>
  <si>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</si>
  <si>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</si>
  <si>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</si>
  <si>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</si>
  <si>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</si>
  <si>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</si>
  <si>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</si>
  <si>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</si>
  <si>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</si>
  <si>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</si>
  <si>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</si>
  <si>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</si>
  <si>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</si>
  <si>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</si>
  <si>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</si>
  <si>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</si>
  <si>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</si>
  <si>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</si>
  <si>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</si>
  <si>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</si>
  <si>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</si>
  <si>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</si>
  <si>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</si>
  <si>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</si>
  <si>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</si>
  <si>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</si>
  <si>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</si>
  <si>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</si>
  <si>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</si>
  <si>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</si>
  <si>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</si>
  <si>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</si>
  <si>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</si>
  <si>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</si>
  <si>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</si>
  <si>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</si>
  <si>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</si>
  <si>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</si>
  <si>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</si>
  <si>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</si>
  <si>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</si>
  <si>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</si>
  <si>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</si>
  <si>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</si>
  <si>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</si>
  <si>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</si>
  <si>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</si>
  <si>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</si>
  <si>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</si>
  <si>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</si>
  <si>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</si>
  <si>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</si>
  <si>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</si>
  <si>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</si>
  <si>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</si>
  <si>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</si>
  <si>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</si>
  <si>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</si>
  <si>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</si>
  <si>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</si>
  <si>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</si>
  <si>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</si>
  <si>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</si>
  <si>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</si>
  <si>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</si>
  <si>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</si>
  <si>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</si>
  <si>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</si>
  <si>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</si>
  <si>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</si>
  <si>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</si>
  <si>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</si>
  <si>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</si>
  <si>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</si>
  <si>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</si>
  <si>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</si>
  <si>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</si>
  <si>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</si>
  <si>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</si>
  <si>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</si>
  <si>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</si>
  <si>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</si>
  <si>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</si>
  <si>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</si>
  <si>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</si>
  <si>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</si>
  <si>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</si>
  <si>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</si>
  <si>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</si>
  <si>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</si>
  <si>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</si>
  <si>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</si>
  <si>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</si>
  <si>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</si>
  <si>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</si>
  <si>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</si>
  <si>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</si>
  <si>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</si>
  <si>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</si>
  <si>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</si>
  <si>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</si>
  <si>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</si>
  <si>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</si>
  <si>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</si>
  <si>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</si>
  <si>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</si>
  <si>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</si>
  <si>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</si>
  <si>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</si>
  <si>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</si>
  <si>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</si>
  <si>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</si>
  <si>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</si>
  <si>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</si>
  <si>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</si>
  <si>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</si>
  <si>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</si>
  <si>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</si>
  <si>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</si>
  <si>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</si>
  <si>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</si>
  <si>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</si>
  <si>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</si>
  <si>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</si>
  <si>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</si>
  <si>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</si>
  <si>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</si>
  <si>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</si>
  <si>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</si>
  <si>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</si>
  <si>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</si>
  <si>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</si>
  <si>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</si>
  <si>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</si>
  <si>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</si>
  <si>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</si>
  <si>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</si>
  <si>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</si>
  <si>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</si>
  <si>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</si>
  <si>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</si>
  <si>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</si>
  <si>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</si>
  <si>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</si>
  <si>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</si>
  <si>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</si>
  <si>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</si>
  <si>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</si>
  <si>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</si>
  <si>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</si>
  <si>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</si>
  <si>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</si>
  <si>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</si>
  <si>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</si>
  <si>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</si>
  <si>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</si>
  <si>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</si>
  <si>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</si>
  <si>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</si>
  <si>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</si>
  <si>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</si>
  <si>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</si>
  <si>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</si>
  <si>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</si>
  <si>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</si>
  <si>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</si>
  <si>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</si>
  <si>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</si>
  <si>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</si>
  <si>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</si>
  <si>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</si>
  <si>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</si>
  <si>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</si>
  <si>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</si>
  <si>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</si>
  <si>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</si>
  <si>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</si>
  <si>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</si>
  <si>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</si>
  <si>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</si>
  <si>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</si>
  <si>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</si>
  <si>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</si>
  <si>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</si>
  <si>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</si>
  <si>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</si>
  <si>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</si>
  <si>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</si>
  <si>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</si>
  <si>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</si>
  <si>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</si>
  <si>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</si>
  <si>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</si>
  <si>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</si>
  <si>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</si>
  <si>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</si>
  <si>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</si>
  <si>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</si>
  <si>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</si>
  <si>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</si>
  <si>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</si>
  <si>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</si>
  <si>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</si>
  <si>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</si>
  <si>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</si>
  <si>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</si>
  <si>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</si>
  <si>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</si>
  <si>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</si>
  <si>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</si>
  <si>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</si>
  <si>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</si>
  <si>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</si>
  <si>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</si>
  <si>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</si>
  <si>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</si>
  <si>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</si>
  <si>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</si>
  <si>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</si>
  <si>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</si>
  <si>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</si>
  <si>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</si>
  <si>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</si>
  <si>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</si>
  <si>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</si>
  <si>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</si>
  <si>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</si>
  <si>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</si>
  <si>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</si>
  <si>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</si>
  <si>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</si>
  <si>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</si>
  <si>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</si>
  <si>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</si>
  <si>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</si>
  <si>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</si>
  <si>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</si>
  <si>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</si>
  <si>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</si>
  <si>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</si>
  <si>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</si>
  <si>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</si>
  <si>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</si>
  <si>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</si>
  <si>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</si>
  <si>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</si>
  <si>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</si>
  <si>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</si>
  <si>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</si>
  <si>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</si>
  <si>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</si>
  <si>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</si>
  <si>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</si>
  <si>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</si>
  <si>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</si>
  <si>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</si>
  <si>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</si>
  <si>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</si>
  <si>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</si>
  <si>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</si>
  <si>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</si>
  <si>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</si>
  <si>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</si>
  <si>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</si>
  <si>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</si>
  <si>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</si>
  <si>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</si>
  <si>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</si>
  <si>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</si>
  <si>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</si>
  <si>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</si>
  <si>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</si>
  <si>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</si>
  <si>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</si>
  <si>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</si>
  <si>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</si>
  <si>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</si>
  <si>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</si>
  <si>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</si>
  <si>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</si>
  <si>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</si>
  <si>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</si>
  <si>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</si>
  <si>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</si>
  <si>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</si>
  <si>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</si>
  <si>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</si>
  <si>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</si>
  <si>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</si>
  <si>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</si>
  <si>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</si>
  <si>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</si>
  <si>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</si>
  <si>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</si>
  <si>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</si>
  <si>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</si>
  <si>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</si>
  <si>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</si>
  <si>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</si>
  <si>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</si>
  <si>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</si>
  <si>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</si>
  <si>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</si>
  <si>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</si>
  <si>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</si>
  <si>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</si>
  <si>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</si>
  <si>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</si>
  <si>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</si>
  <si>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</si>
  <si>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</si>
  <si>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</si>
  <si>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</si>
  <si>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</si>
  <si>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</si>
  <si>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</si>
  <si>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</si>
  <si>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</si>
  <si>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</si>
  <si>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</si>
  <si>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</si>
  <si>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</si>
  <si>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</si>
  <si>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</si>
  <si>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</si>
  <si>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</si>
  <si>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</si>
  <si>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</si>
  <si>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</si>
  <si>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</si>
  <si>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</si>
  <si>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</si>
  <si>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</si>
  <si>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</si>
  <si>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</si>
  <si>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</si>
  <si>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</si>
  <si>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</si>
  <si>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</si>
  <si>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</si>
  <si>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</si>
  <si>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</si>
  <si>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</si>
  <si>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</si>
  <si>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</si>
  <si>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</si>
  <si>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</si>
  <si>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</si>
  <si>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</si>
  <si>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</si>
  <si>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</si>
  <si>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</si>
  <si>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</si>
  <si>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</si>
  <si>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</si>
  <si>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</si>
  <si>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</si>
  <si>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</si>
  <si>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</si>
  <si>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</si>
  <si>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</si>
  <si>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</si>
  <si>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</si>
  <si>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</si>
  <si>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</si>
  <si>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</si>
  <si>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</si>
  <si>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</si>
  <si>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</si>
  <si>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</si>
  <si>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</si>
  <si>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</si>
  <si>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</si>
  <si>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</si>
  <si>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</si>
  <si>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</si>
  <si>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</si>
  <si>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</si>
  <si>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</si>
  <si>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</si>
  <si>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</si>
  <si>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</si>
  <si>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</si>
  <si>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</si>
  <si>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</si>
  <si>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</si>
  <si>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</si>
  <si>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</si>
  <si>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</si>
  <si>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</si>
  <si>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</si>
  <si>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</si>
  <si>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</si>
  <si>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</si>
  <si>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</si>
  <si>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</si>
  <si>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</si>
  <si>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</si>
  <si>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</si>
  <si>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</si>
  <si>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</si>
  <si>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</si>
  <si>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</si>
  <si>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</si>
  <si>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</si>
  <si>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</si>
  <si>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</si>
  <si>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</si>
  <si>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</si>
  <si>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</si>
  <si>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</si>
  <si>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</si>
  <si>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</si>
  <si>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</si>
  <si>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</si>
  <si>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</si>
  <si>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</si>
  <si>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</si>
  <si>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</si>
  <si>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</si>
  <si>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</si>
  <si>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</si>
  <si>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</si>
  <si>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</si>
  <si>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</si>
  <si>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</si>
  <si>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</si>
  <si>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</si>
  <si>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</si>
  <si>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</si>
  <si>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</si>
  <si>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</si>
  <si>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</si>
  <si>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</si>
  <si>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</si>
  <si>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</si>
  <si>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</si>
  <si>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</si>
  <si>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</si>
  <si>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</si>
  <si>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</si>
  <si>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</si>
  <si>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</si>
  <si>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</si>
  <si>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</si>
  <si>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</si>
  <si>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</si>
  <si>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</si>
  <si>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</si>
  <si>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</si>
  <si>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</si>
  <si>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</si>
  <si>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</si>
  <si>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</si>
  <si>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</si>
  <si>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</si>
  <si>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</si>
  <si>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</si>
  <si>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</si>
  <si>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</si>
  <si>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</si>
  <si>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</si>
  <si>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</si>
  <si>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</si>
  <si>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</si>
  <si>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</si>
  <si>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</si>
  <si>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</si>
  <si>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</si>
  <si>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</si>
  <si>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</si>
  <si>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</si>
  <si>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</si>
  <si>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</si>
  <si>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</si>
  <si>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</si>
  <si>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</si>
  <si>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</si>
  <si>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</si>
  <si>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</si>
  <si>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</si>
  <si>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</si>
  <si>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</si>
  <si>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</si>
  <si>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</si>
  <si>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</si>
  <si>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</si>
  <si>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</si>
  <si>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</si>
  <si>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</si>
  <si>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</si>
  <si>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</si>
  <si>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</si>
  <si>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</si>
  <si>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</si>
  <si>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</si>
  <si>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</si>
  <si>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</si>
  <si>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</si>
  <si>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</si>
  <si>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</si>
  <si>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</si>
  <si>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</si>
  <si>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</si>
  <si>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</si>
  <si>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</si>
  <si>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</si>
  <si>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</si>
  <si>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</si>
  <si>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</si>
  <si>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</si>
  <si>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</si>
  <si>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</si>
  <si>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</si>
  <si>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</si>
  <si>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</si>
  <si>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</si>
  <si>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</si>
  <si>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</si>
  <si>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</si>
  <si>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</si>
  <si>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</si>
  <si>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</si>
  <si>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</si>
  <si>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</si>
  <si>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</si>
  <si>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</si>
  <si>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</si>
  <si>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</si>
  <si>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</si>
  <si>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</si>
  <si>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</si>
  <si>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</si>
  <si>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</si>
  <si>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</si>
  <si>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</si>
  <si>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</si>
  <si>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</si>
  <si>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</si>
  <si>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</si>
  <si>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</si>
  <si>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</si>
  <si>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</si>
  <si>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</si>
  <si>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</si>
  <si>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</si>
  <si>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</si>
  <si>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</si>
  <si>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</si>
  <si>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</si>
  <si>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</si>
  <si>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</si>
  <si>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</si>
  <si>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</si>
  <si>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</si>
  <si>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</si>
  <si>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</si>
  <si>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</si>
  <si>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</si>
  <si>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</si>
  <si>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</si>
  <si>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</si>
  <si>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</si>
  <si>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</si>
  <si>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</si>
  <si>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</si>
  <si>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</si>
  <si>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</si>
  <si>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</si>
  <si>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</si>
  <si>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</si>
  <si>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</si>
  <si>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</si>
  <si>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</si>
  <si>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</si>
  <si>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</si>
  <si>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</si>
  <si>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</si>
  <si>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</si>
  <si>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</si>
  <si>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</si>
  <si>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</si>
  <si>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</si>
  <si>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</si>
  <si>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</si>
  <si>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</si>
  <si>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</si>
  <si>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</si>
  <si>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</si>
  <si>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</si>
  <si>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</si>
  <si>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</si>
  <si>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</si>
  <si>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</si>
  <si>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</si>
  <si>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</si>
  <si>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</si>
  <si>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</si>
  <si>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</si>
  <si>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</si>
  <si>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</si>
  <si>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</si>
  <si>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</si>
  <si>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</si>
  <si>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</si>
  <si>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</si>
  <si>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</si>
  <si>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</si>
  <si>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</si>
  <si>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</si>
  <si>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</si>
  <si>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</si>
  <si>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</si>
  <si>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</si>
  <si>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</si>
  <si>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</si>
  <si>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</si>
  <si>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</si>
  <si>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</si>
  <si>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</si>
  <si>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</si>
  <si>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</si>
  <si>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</si>
  <si>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</si>
  <si>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</si>
  <si>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</si>
  <si>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</si>
  <si>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</si>
  <si>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</si>
  <si>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</si>
  <si>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</si>
  <si>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</si>
  <si>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</si>
  <si>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</si>
  <si>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</si>
  <si>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</si>
  <si>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</si>
  <si>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</si>
  <si>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</si>
  <si>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</si>
  <si>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</si>
  <si>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</si>
  <si>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</si>
  <si>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</si>
  <si>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</si>
  <si>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</si>
  <si>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</si>
  <si>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</si>
  <si>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</si>
  <si>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</si>
  <si>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</si>
  <si>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</si>
  <si>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</si>
  <si>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</si>
  <si>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</si>
  <si>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</si>
  <si>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</si>
  <si>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</si>
  <si>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</si>
  <si>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</si>
  <si>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</si>
  <si>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</si>
  <si>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</si>
  <si>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</si>
  <si>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</si>
  <si>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</si>
  <si>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</si>
  <si>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</si>
  <si>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</si>
  <si>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</si>
  <si>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</si>
  <si>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</si>
  <si>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</si>
  <si>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</si>
  <si>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</si>
  <si>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</si>
  <si>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</si>
  <si>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</si>
  <si>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</si>
  <si>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</si>
  <si>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</si>
  <si>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</si>
  <si>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</si>
  <si>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</si>
  <si>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</si>
  <si>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</si>
  <si>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</si>
  <si>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</si>
  <si>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</si>
  <si>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</si>
  <si>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</si>
  <si>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</si>
  <si>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</si>
  <si>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</si>
  <si>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</si>
  <si>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</si>
  <si>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</si>
  <si>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</si>
  <si>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</si>
  <si>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</si>
  <si>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</si>
  <si>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</si>
  <si>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</si>
  <si>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</si>
  <si>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</si>
  <si>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</si>
  <si>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</si>
  <si>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</si>
  <si>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</si>
  <si>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</si>
  <si>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</si>
  <si>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</si>
  <si>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</si>
  <si>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</si>
  <si>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</si>
  <si>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</si>
  <si>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</si>
  <si>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</si>
  <si>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</si>
  <si>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</si>
  <si>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</si>
  <si>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</si>
  <si>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</si>
  <si>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</si>
  <si>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</si>
  <si>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</si>
  <si>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</si>
  <si>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</si>
  <si>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</si>
  <si>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</si>
  <si>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</si>
  <si>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</si>
  <si>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</si>
  <si>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</si>
  <si>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</si>
  <si>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</si>
  <si>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</si>
  <si>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</si>
  <si>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</si>
  <si>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</si>
  <si>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</si>
  <si>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</si>
  <si>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</si>
  <si>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</si>
  <si>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</si>
  <si>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</si>
  <si>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</si>
  <si>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</si>
  <si>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</si>
  <si>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</si>
  <si>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</si>
  <si>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</si>
  <si>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</si>
  <si>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</si>
  <si>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</si>
  <si>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</si>
  <si>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</si>
  <si>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</si>
  <si>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</si>
  <si>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</si>
  <si>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</si>
  <si>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</si>
  <si>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</si>
  <si>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</si>
  <si>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</si>
  <si>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</si>
  <si>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</si>
  <si>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</si>
  <si>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</si>
  <si>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</si>
  <si>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</si>
  <si>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</si>
  <si>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</si>
  <si>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</si>
  <si>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</si>
  <si>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</si>
  <si>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</si>
  <si>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</si>
  <si>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</si>
  <si>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</si>
  <si>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</si>
  <si>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</si>
  <si>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</si>
  <si>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</si>
  <si>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</si>
  <si>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</si>
  <si>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</si>
  <si>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</si>
  <si>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</si>
  <si>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</si>
  <si>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</si>
  <si>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</si>
  <si>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</si>
  <si>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</si>
  <si>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</si>
  <si>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</si>
  <si>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</si>
  <si>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</si>
  <si>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</si>
  <si>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</si>
  <si>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</si>
  <si>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</si>
  <si>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</si>
  <si>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</si>
  <si>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</si>
  <si>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</si>
  <si>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</si>
  <si>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</si>
  <si>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</si>
  <si>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</si>
  <si>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</si>
  <si>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</si>
  <si>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</si>
  <si>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</si>
  <si>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</si>
  <si>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</si>
  <si>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</si>
  <si>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</si>
  <si>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</si>
  <si>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</si>
  <si>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</si>
  <si>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</si>
  <si>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</si>
  <si>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</si>
  <si>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</si>
  <si>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</si>
  <si>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</si>
  <si>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</si>
  <si>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</si>
  <si>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</si>
  <si>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</si>
  <si>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</si>
  <si>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</si>
  <si>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</si>
  <si>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</si>
  <si>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</si>
  <si>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</si>
  <si>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</si>
  <si>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</si>
  <si>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</si>
  <si>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</si>
  <si>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</si>
  <si>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</si>
  <si>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</si>
  <si>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</si>
  <si>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</si>
  <si>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</si>
  <si>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</si>
  <si>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</si>
  <si>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</si>
  <si>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</si>
  <si>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</si>
  <si>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</si>
  <si>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</si>
  <si>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</si>
  <si>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</si>
  <si>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</si>
  <si>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</si>
  <si>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</si>
  <si>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</si>
  <si>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</si>
  <si>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</si>
  <si>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</si>
  <si>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</si>
  <si>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</si>
  <si>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</si>
  <si>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</si>
  <si>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</si>
  <si>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</si>
  <si>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</si>
  <si>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</si>
  <si>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</si>
  <si>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</si>
  <si>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</si>
  <si>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</si>
  <si>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</si>
  <si>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</si>
  <si>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</si>
  <si>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</si>
  <si>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</si>
  <si>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</si>
  <si>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</si>
  <si>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</si>
  <si>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</si>
  <si>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</si>
  <si>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</si>
  <si>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</si>
  <si>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</si>
  <si>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</si>
  <si>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</si>
  <si>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</si>
  <si>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</si>
  <si>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</si>
  <si>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</si>
  <si>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</si>
  <si>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</si>
  <si>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</si>
  <si>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</si>
  <si>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</si>
  <si>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</si>
  <si>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</si>
  <si>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</si>
  <si>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</si>
  <si>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</si>
  <si>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</si>
  <si>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</si>
  <si>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</si>
  <si>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</si>
  <si>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</si>
  <si>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</si>
  <si>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</si>
  <si>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</si>
  <si>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</si>
  <si>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</si>
  <si>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</si>
  <si>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</si>
  <si>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</si>
  <si>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</si>
  <si>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</si>
  <si>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</si>
  <si>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</si>
  <si>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</si>
  <si>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</si>
  <si>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</si>
  <si>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</si>
  <si>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</si>
  <si>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</si>
  <si>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</si>
  <si>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</si>
  <si>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</si>
  <si>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</si>
  <si>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</si>
  <si>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</si>
  <si>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</si>
  <si>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</si>
  <si>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</si>
  <si>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</si>
  <si>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</si>
  <si>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</si>
  <si>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</si>
  <si>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</si>
  <si>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</si>
  <si>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</si>
  <si>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</si>
  <si>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</si>
  <si>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</si>
  <si>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</si>
  <si>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</si>
  <si>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</si>
  <si>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</si>
  <si>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</si>
  <si>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</si>
  <si>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</si>
  <si>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</si>
  <si>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</si>
  <si>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</si>
  <si>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</si>
  <si>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</si>
  <si>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</si>
  <si>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</si>
  <si>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</si>
  <si>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</si>
  <si>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</si>
  <si>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</si>
  <si>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</si>
  <si>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</si>
  <si>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</si>
  <si>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</si>
  <si>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</si>
  <si>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</si>
  <si>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</si>
  <si>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</si>
  <si>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</si>
  <si>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</si>
  <si>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</si>
  <si>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</si>
  <si>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</si>
  <si>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</si>
  <si>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</si>
  <si>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</si>
  <si>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</si>
  <si>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</si>
  <si>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</si>
  <si>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</si>
  <si>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</si>
  <si>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</si>
  <si>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</si>
  <si>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</si>
  <si>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</si>
  <si>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</si>
  <si>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</si>
  <si>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</si>
  <si>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</si>
  <si>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</si>
  <si>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</si>
  <si>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</si>
  <si>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</si>
  <si>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</si>
  <si>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</si>
  <si>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</si>
  <si>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</si>
  <si>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</si>
  <si>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</si>
  <si>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</si>
  <si>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</si>
  <si>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</si>
  <si>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</si>
  <si>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</si>
  <si>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</si>
  <si>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</si>
  <si>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</si>
  <si>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</si>
  <si>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</si>
  <si>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</si>
  <si>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</si>
  <si>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</si>
  <si>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</si>
  <si>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</si>
  <si>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</si>
  <si>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</si>
  <si>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</si>
  <si>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</si>
  <si>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</si>
  <si>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</si>
  <si>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</si>
  <si>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</si>
  <si>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</si>
  <si>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</si>
  <si>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</si>
  <si>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</si>
  <si>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</si>
  <si>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</si>
  <si>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</si>
  <si>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</si>
  <si>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</si>
  <si>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</si>
  <si>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</si>
  <si>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</si>
  <si>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</si>
  <si>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</si>
  <si>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</si>
  <si>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</si>
  <si>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</si>
  <si>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</si>
  <si>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</si>
  <si>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</si>
  <si>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</si>
  <si>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</si>
  <si>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</si>
  <si>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</si>
  <si>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</si>
  <si>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</si>
  <si>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</si>
  <si>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</si>
  <si>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</si>
  <si>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</si>
  <si>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</si>
  <si>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</si>
  <si>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</si>
  <si>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</si>
  <si>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</si>
  <si>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</si>
  <si>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</si>
  <si>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</si>
  <si>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</si>
  <si>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</si>
  <si>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</si>
  <si>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</si>
  <si>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</si>
  <si>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</si>
  <si>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</si>
  <si>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</si>
  <si>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</si>
  <si>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</si>
  <si>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</si>
  <si>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</si>
  <si>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</si>
  <si>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</si>
  <si>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</si>
  <si>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</si>
  <si>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</si>
  <si>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</si>
  <si>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</si>
  <si>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</si>
  <si>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</si>
  <si>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</si>
  <si>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</si>
  <si>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</si>
  <si>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</si>
  <si>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</si>
  <si>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</si>
  <si>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</si>
  <si>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</si>
  <si>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</si>
  <si>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</si>
  <si>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</si>
  <si>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</si>
  <si>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</si>
  <si>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</si>
  <si>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</si>
  <si>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</si>
  <si>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</si>
  <si>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</si>
  <si>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</si>
  <si>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</si>
  <si>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</si>
  <si>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</si>
  <si>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</si>
  <si>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</si>
  <si>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</si>
  <si>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</si>
  <si>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</si>
  <si>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</si>
  <si>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</si>
  <si>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</si>
  <si>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</si>
  <si>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</si>
  <si>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</si>
  <si>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</si>
  <si>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</si>
  <si>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</si>
  <si>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</si>
  <si>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</si>
  <si>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</si>
  <si>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</si>
  <si>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</si>
  <si>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</si>
  <si>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</si>
  <si>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</si>
  <si>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</si>
  <si>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</si>
  <si>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</si>
  <si>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</si>
  <si>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</si>
  <si>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</si>
  <si>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</si>
  <si>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</si>
  <si>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</si>
  <si>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</si>
  <si>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</si>
  <si>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</si>
  <si>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</si>
  <si>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</si>
  <si>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</si>
  <si>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</si>
  <si>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</si>
  <si>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</si>
  <si>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</si>
  <si>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</si>
  <si>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</si>
  <si>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</si>
  <si>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</si>
  <si>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</si>
  <si>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</si>
  <si>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</si>
  <si>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</si>
  <si>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</si>
  <si>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</si>
  <si>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</si>
  <si>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</si>
  <si>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</si>
  <si>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</si>
  <si>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</si>
  <si>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</si>
  <si>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</si>
  <si>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</si>
  <si>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</si>
  <si>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</si>
  <si>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</si>
  <si>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</si>
  <si>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</si>
  <si>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</si>
  <si>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</si>
  <si>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</si>
  <si>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</si>
  <si>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</si>
  <si>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</si>
  <si>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</si>
  <si>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</si>
  <si>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</si>
  <si>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</si>
  <si>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</si>
  <si>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</si>
  <si>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</si>
  <si>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</si>
  <si>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</si>
  <si>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</si>
  <si>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</si>
  <si>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</si>
  <si>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</si>
  <si>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</si>
  <si>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</si>
  <si>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</si>
  <si>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</si>
  <si>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</si>
  <si>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</si>
  <si>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</si>
  <si>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</si>
  <si>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</si>
  <si>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</si>
  <si>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</si>
  <si>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</si>
  <si>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</si>
  <si>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</si>
  <si>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</si>
  <si>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</si>
  <si>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</si>
  <si>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</si>
  <si>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</si>
  <si>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</si>
  <si>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</si>
  <si>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</si>
  <si>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</si>
  <si>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</si>
  <si>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</si>
  <si>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</si>
  <si>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</si>
  <si>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</si>
  <si>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</si>
  <si>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</si>
  <si>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</si>
  <si>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</si>
  <si>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</si>
  <si>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</si>
  <si>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</si>
  <si>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</si>
  <si>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</si>
  <si>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</si>
  <si>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</si>
  <si>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</si>
  <si>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</si>
  <si>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</si>
  <si>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</si>
  <si>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</si>
  <si>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</si>
  <si>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</si>
  <si>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</si>
  <si>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</si>
  <si>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</si>
  <si>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</si>
  <si>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</si>
  <si>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</si>
  <si>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</si>
  <si>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</si>
  <si>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</si>
  <si>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</si>
  <si>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</si>
  <si>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</si>
  <si>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</si>
  <si>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</si>
  <si>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</si>
  <si>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</si>
  <si>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</si>
  <si>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</si>
  <si>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</si>
  <si>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</si>
  <si>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</si>
  <si>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</si>
  <si>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</si>
  <si>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</si>
  <si>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</si>
  <si>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</si>
  <si>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</si>
  <si>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</si>
  <si>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</si>
  <si>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</si>
  <si>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</si>
  <si>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</si>
  <si>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</si>
  <si>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</si>
  <si>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</si>
  <si>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</si>
  <si>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</si>
  <si>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</si>
  <si>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</si>
  <si>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</si>
  <si>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</si>
  <si>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</si>
  <si>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</si>
  <si>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</si>
  <si>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</si>
  <si>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</si>
  <si>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</si>
  <si>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</si>
  <si>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</si>
  <si>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</si>
  <si>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</si>
  <si>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</si>
  <si>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</si>
  <si>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</si>
  <si>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</si>
  <si>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</si>
  <si>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</si>
  <si>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</si>
  <si>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</si>
  <si>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</si>
  <si>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</si>
  <si>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</si>
  <si>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</si>
  <si>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</si>
  <si>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</si>
  <si>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</si>
  <si>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</si>
  <si>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</si>
  <si>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</si>
  <si>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</si>
  <si>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</si>
  <si>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</si>
  <si>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</si>
  <si>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</si>
  <si>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</si>
  <si>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</si>
  <si>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</si>
  <si>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</si>
  <si>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</si>
  <si>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</si>
  <si>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</si>
  <si>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</si>
  <si>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</si>
  <si>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</si>
  <si>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</si>
  <si>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</si>
  <si>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</si>
  <si>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</si>
  <si>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</si>
  <si>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</si>
  <si>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</si>
  <si>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</si>
  <si>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</si>
  <si>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</si>
  <si>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</si>
  <si>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</si>
  <si>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</si>
  <si>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</si>
  <si>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</si>
  <si>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</si>
  <si>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</si>
  <si>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</si>
  <si>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</si>
  <si>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</si>
  <si>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</si>
  <si>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</si>
  <si>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</si>
  <si>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</si>
  <si>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</si>
  <si>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</si>
  <si>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</si>
  <si>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</si>
  <si>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</si>
  <si>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</si>
  <si>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</si>
  <si>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</si>
  <si>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</si>
  <si>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</si>
  <si>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</si>
  <si>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</si>
  <si>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</si>
  <si>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</si>
  <si>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</si>
  <si>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</si>
  <si>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</si>
  <si>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</si>
  <si>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</si>
  <si>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</si>
  <si>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</si>
  <si>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</si>
  <si>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</si>
  <si>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</si>
  <si>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</si>
  <si>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</si>
  <si>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</si>
  <si>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</si>
  <si>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</si>
  <si>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</si>
  <si>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</si>
  <si>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</si>
  <si>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</si>
  <si>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</si>
  <si>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</si>
  <si>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</si>
  <si>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</si>
  <si>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</si>
  <si>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</si>
  <si>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</si>
  <si>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</si>
  <si>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</si>
  <si>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</si>
  <si>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</si>
  <si>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</si>
  <si>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</si>
  <si>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</si>
  <si>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</si>
  <si>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</si>
  <si>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</si>
  <si>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</si>
  <si>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</si>
  <si>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</si>
  <si>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</si>
  <si>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</si>
  <si>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</si>
  <si>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</si>
  <si>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</si>
  <si>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</si>
  <si>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</si>
  <si>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</si>
  <si>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</si>
  <si>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</si>
  <si>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</si>
  <si>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</si>
  <si>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</si>
  <si>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</si>
  <si>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</si>
  <si>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</si>
  <si>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</si>
  <si>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</si>
  <si>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</si>
  <si>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</si>
  <si>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</si>
  <si>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</si>
  <si>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</si>
  <si>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</si>
  <si>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</si>
  <si>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</si>
  <si>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</si>
  <si>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</si>
  <si>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</si>
  <si>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</si>
  <si>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</si>
  <si>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</si>
  <si>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</si>
  <si>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</si>
  <si>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</si>
  <si>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</si>
  <si>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</si>
  <si>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</si>
  <si>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</si>
  <si>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</si>
  <si>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</si>
  <si>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</si>
  <si>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</si>
  <si>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</si>
  <si>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</si>
  <si>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</si>
  <si>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</si>
  <si>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</si>
  <si>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</si>
  <si>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</si>
  <si>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</si>
  <si>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</si>
  <si>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</si>
  <si>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</si>
  <si>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</si>
  <si>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</si>
  <si>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</si>
  <si>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</si>
  <si>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</si>
  <si>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</si>
  <si>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</si>
  <si>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</si>
  <si>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</si>
  <si>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</si>
  <si>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</si>
  <si>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</si>
  <si>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</si>
  <si>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</si>
  <si>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</si>
  <si>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</si>
  <si>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</si>
  <si>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</si>
  <si>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</si>
  <si>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</si>
  <si>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</si>
  <si>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</si>
  <si>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</si>
  <si>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</si>
  <si>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</si>
  <si>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</si>
  <si>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</si>
  <si>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</si>
  <si>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</si>
  <si>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</si>
  <si>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</si>
  <si>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</si>
  <si>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</si>
  <si>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</si>
  <si>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</si>
  <si>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</si>
  <si>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</si>
  <si>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</si>
  <si>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</si>
  <si>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</si>
  <si>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</si>
  <si>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</si>
  <si>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</si>
  <si>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</si>
  <si>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</si>
  <si>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</si>
  <si>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</si>
  <si>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</si>
  <si>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</si>
  <si>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</si>
  <si>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</si>
  <si>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</si>
  <si>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</si>
  <si>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</si>
  <si>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</si>
  <si>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</si>
  <si>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</si>
  <si>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</si>
  <si>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</si>
  <si>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</si>
  <si>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</si>
  <si>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</si>
  <si>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</si>
  <si>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</si>
  <si>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</si>
  <si>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</si>
  <si>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</si>
  <si>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</si>
  <si>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</si>
  <si>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</si>
  <si>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</si>
  <si>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</si>
  <si>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</si>
  <si>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</si>
  <si>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</si>
  <si>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</si>
  <si>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</si>
  <si>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</si>
  <si>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</si>
  <si>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</si>
  <si>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</si>
  <si>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</si>
  <si>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</si>
  <si>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</si>
  <si>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</si>
  <si>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</si>
  <si>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</si>
  <si>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</si>
  <si>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</si>
  <si>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</si>
  <si>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</si>
  <si>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</si>
  <si>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</si>
  <si>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</si>
  <si>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</si>
  <si>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</si>
  <si>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</si>
  <si>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</si>
  <si>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</si>
  <si>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</si>
  <si>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</si>
  <si>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</si>
  <si>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</si>
  <si>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</si>
  <si>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</si>
  <si>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</si>
  <si>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</si>
  <si>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</si>
  <si>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</si>
  <si>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</si>
  <si>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</si>
  <si>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</si>
  <si>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</si>
  <si>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</si>
  <si>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</si>
  <si>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</si>
  <si>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</si>
  <si>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</si>
  <si>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</si>
  <si>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</si>
  <si>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</si>
  <si>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</si>
  <si>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</si>
  <si>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</si>
  <si>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</si>
  <si>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</si>
  <si>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</si>
  <si>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</si>
  <si>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</si>
  <si>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</si>
  <si>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</si>
  <si>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</si>
  <si>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</si>
  <si>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</si>
  <si>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</si>
  <si>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</si>
  <si>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</si>
  <si>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</si>
  <si>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</si>
  <si>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</si>
  <si>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</si>
  <si>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</si>
  <si>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</si>
  <si>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</si>
  <si>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</si>
  <si>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</si>
  <si>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</si>
  <si>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</si>
  <si>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</si>
  <si>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</si>
  <si>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</si>
  <si>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</si>
  <si>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</si>
  <si>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</si>
  <si>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</si>
  <si>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</si>
  <si>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</si>
  <si>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</si>
  <si>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</si>
  <si>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</si>
  <si>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</si>
  <si>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</si>
  <si>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</si>
  <si>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</si>
  <si>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</si>
  <si>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</si>
  <si>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</si>
  <si>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</si>
  <si>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</si>
  <si>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</si>
  <si>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</si>
  <si>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</si>
  <si>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</si>
  <si>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</si>
  <si>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</si>
  <si>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</si>
  <si>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</si>
  <si>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</si>
  <si>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</si>
  <si>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</si>
  <si>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</si>
  <si>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</si>
  <si>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</si>
  <si>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</si>
  <si>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</si>
  <si>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</si>
  <si>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</si>
  <si>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</si>
  <si>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</si>
  <si>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</si>
  <si>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</si>
  <si>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</si>
  <si>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</si>
  <si>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</si>
  <si>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</si>
  <si>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</si>
  <si>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</si>
  <si>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</si>
  <si>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</si>
  <si>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</si>
  <si>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</si>
  <si>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</si>
  <si>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</si>
  <si>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</si>
  <si>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</si>
  <si>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</si>
  <si>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</si>
  <si>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</si>
  <si>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</si>
  <si>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</si>
  <si>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</si>
  <si>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</si>
  <si>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</si>
  <si>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</si>
  <si>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</si>
  <si>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</si>
  <si>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</si>
  <si>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</si>
  <si>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</si>
  <si>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</si>
  <si>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</si>
  <si>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</si>
  <si>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</si>
  <si>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</si>
  <si>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</si>
  <si>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</si>
  <si>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</si>
  <si>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</si>
  <si>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</si>
  <si>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</si>
  <si>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</si>
  <si>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</si>
  <si>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</si>
  <si>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</si>
  <si>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</si>
  <si>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</si>
  <si>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</si>
  <si>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</si>
  <si>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</si>
  <si>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</si>
  <si>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</si>
  <si>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</si>
  <si>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</si>
  <si>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</si>
  <si>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</si>
  <si>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</si>
  <si>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</si>
  <si>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</si>
  <si>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</si>
  <si>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</si>
  <si>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</si>
  <si>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</si>
  <si>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</si>
  <si>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</si>
  <si>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</si>
  <si>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</si>
  <si>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</si>
  <si>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</si>
  <si>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</si>
  <si>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</si>
  <si>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</si>
  <si>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</si>
  <si>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</si>
  <si>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</si>
  <si>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</si>
  <si>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</si>
  <si>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</si>
  <si>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</si>
  <si>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</si>
  <si>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</si>
  <si>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</si>
  <si>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</si>
  <si>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</si>
  <si>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</si>
  <si>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</si>
  <si>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</si>
  <si>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</si>
  <si>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</si>
  <si>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</si>
  <si>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</si>
  <si>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</si>
  <si>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</si>
  <si>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</si>
  <si>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</si>
  <si>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</si>
  <si>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</si>
  <si>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</si>
  <si>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</si>
  <si>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</si>
  <si>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</si>
  <si>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</si>
  <si>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</si>
  <si>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</si>
  <si>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</si>
  <si>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</si>
  <si>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</si>
  <si>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</si>
  <si>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</si>
  <si>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</si>
  <si>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</si>
  <si>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</si>
  <si>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</si>
  <si>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</si>
  <si>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</si>
  <si>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</si>
  <si>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</si>
  <si>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</si>
  <si>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</si>
  <si>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</si>
  <si>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</si>
  <si>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</si>
  <si>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</si>
  <si>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</si>
  <si>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</si>
  <si>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</si>
  <si>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</si>
  <si>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</si>
  <si>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</si>
  <si>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</si>
  <si>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</si>
  <si>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</si>
  <si>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</si>
  <si>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</si>
  <si>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</si>
  <si>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</si>
  <si>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</si>
  <si>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</si>
  <si>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</si>
  <si>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</si>
  <si>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</si>
  <si>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</si>
  <si>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</si>
  <si>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</si>
  <si>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</si>
  <si>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</si>
  <si>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</si>
  <si>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</si>
  <si>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</si>
  <si>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</si>
  <si>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</si>
  <si>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</si>
  <si>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</si>
  <si>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</si>
  <si>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</si>
  <si>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</si>
  <si>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</si>
  <si>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</si>
  <si>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</si>
  <si>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</si>
  <si>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</si>
  <si>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</si>
  <si>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</si>
  <si>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</si>
  <si>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</si>
  <si>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</si>
  <si>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</si>
  <si>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</si>
  <si>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</si>
  <si>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</si>
  <si>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</si>
  <si>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</si>
  <si>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</si>
  <si>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</si>
  <si>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</si>
  <si>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</si>
  <si>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</si>
  <si>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</si>
  <si>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</si>
  <si>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</si>
  <si>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</si>
  <si>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</si>
  <si>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</si>
  <si>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</si>
  <si>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</si>
  <si>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</si>
  <si>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</si>
  <si>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</si>
  <si>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</si>
  <si>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</si>
  <si>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</si>
  <si>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</si>
  <si>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</si>
  <si>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</si>
  <si>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</si>
  <si>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</si>
  <si>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</si>
  <si>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</si>
  <si>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</si>
  <si>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</si>
  <si>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</si>
  <si>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</si>
  <si>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</si>
  <si>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</si>
  <si>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</si>
  <si>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</si>
  <si>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</si>
  <si>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</si>
  <si>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</si>
  <si>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</si>
  <si>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</si>
  <si>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</si>
  <si>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</si>
  <si>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</si>
  <si>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</si>
  <si>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</si>
  <si>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</si>
  <si>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</si>
  <si>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</si>
  <si>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</si>
  <si>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</si>
  <si>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</si>
  <si>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</si>
  <si>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</si>
  <si>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</si>
  <si>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</si>
  <si>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</si>
  <si>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</si>
  <si>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</si>
  <si>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</si>
  <si>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</si>
  <si>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</si>
  <si>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</si>
  <si>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</si>
  <si>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</si>
  <si>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</si>
  <si>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</si>
  <si>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</si>
  <si>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</si>
  <si>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</si>
  <si>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</si>
  <si>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</si>
  <si>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</si>
  <si>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</si>
  <si>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</si>
  <si>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</si>
  <si>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</si>
  <si>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</si>
  <si>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</si>
  <si>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</si>
  <si>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</si>
  <si>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</si>
  <si>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</si>
  <si>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</si>
  <si>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</si>
  <si>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</si>
  <si>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</si>
  <si>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</si>
  <si>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</si>
  <si>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</si>
  <si>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</si>
  <si>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</si>
  <si>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</si>
  <si>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</si>
  <si>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</si>
  <si>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</si>
  <si>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</si>
  <si>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</si>
  <si>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</si>
  <si>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</si>
  <si>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</si>
  <si>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</si>
  <si>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</si>
  <si>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</si>
  <si>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</si>
  <si>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</si>
  <si>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</si>
  <si>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</si>
  <si>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</si>
  <si>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</si>
  <si>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</si>
  <si>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</si>
  <si>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</si>
  <si>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</si>
  <si>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</si>
  <si>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</si>
  <si>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</si>
  <si>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</si>
  <si>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</si>
  <si>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</si>
  <si>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</si>
  <si>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</si>
  <si>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</si>
  <si>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</si>
  <si>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</si>
  <si>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</si>
  <si>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</si>
  <si>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</si>
  <si>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</si>
  <si>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</si>
  <si>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</si>
  <si>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</si>
  <si>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</si>
  <si>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</si>
  <si>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</si>
  <si>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</si>
  <si>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</si>
  <si>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</si>
  <si>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</si>
  <si>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</si>
  <si>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</si>
  <si>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</si>
  <si>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</si>
  <si>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</si>
  <si>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</si>
  <si>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</si>
  <si>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</si>
  <si>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</si>
  <si>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</si>
  <si>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</si>
  <si>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</si>
  <si>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</si>
  <si>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</si>
  <si>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</si>
  <si>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</si>
  <si>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</si>
  <si>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</si>
  <si>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</si>
  <si>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</si>
  <si>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</si>
  <si>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</si>
  <si>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</si>
  <si>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</si>
  <si>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</si>
  <si>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</si>
  <si>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</si>
  <si>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</si>
  <si>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</si>
  <si>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</si>
  <si>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</si>
  <si>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</si>
  <si>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</si>
  <si>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</si>
  <si>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</si>
  <si>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</si>
  <si>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</si>
  <si>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</si>
  <si>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</si>
  <si>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</si>
  <si>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</si>
  <si>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</si>
  <si>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</si>
  <si>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</si>
  <si>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</si>
  <si>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</si>
  <si>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</si>
  <si>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</si>
  <si>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</si>
  <si>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</si>
  <si>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</si>
  <si>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</si>
  <si>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</si>
  <si>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</si>
  <si>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</si>
  <si>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</si>
  <si>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</si>
  <si>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</si>
  <si>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</si>
  <si>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</si>
  <si>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</si>
  <si>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</si>
  <si>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</si>
  <si>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</si>
  <si>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</si>
  <si>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</si>
  <si>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</si>
  <si>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</si>
  <si>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</si>
  <si>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</si>
  <si>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</si>
  <si>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</si>
  <si>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</si>
  <si>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</si>
  <si>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</si>
  <si>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</si>
  <si>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</si>
  <si>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</si>
  <si>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</si>
  <si>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</si>
  <si>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</si>
  <si>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</si>
  <si>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</si>
  <si>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</si>
  <si>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</si>
  <si>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</si>
  <si>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</si>
  <si>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</si>
  <si>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</si>
  <si>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</si>
  <si>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</si>
  <si>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</si>
  <si>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</si>
  <si>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</si>
  <si>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</si>
  <si>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</si>
  <si>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</si>
  <si>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</si>
  <si>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</si>
  <si>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</si>
  <si>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</si>
  <si>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</si>
  <si>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</si>
  <si>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</si>
  <si>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</si>
  <si>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</si>
  <si>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</si>
  <si>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</si>
  <si>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</si>
  <si>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</si>
  <si>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</si>
  <si>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</si>
  <si>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</si>
  <si>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</si>
  <si>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</si>
  <si>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</si>
  <si>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</si>
  <si>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</si>
  <si>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</si>
  <si>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</si>
  <si>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</si>
  <si>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</si>
  <si>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</si>
  <si>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</si>
  <si>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</si>
  <si>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</si>
  <si>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</si>
  <si>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</si>
  <si>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</si>
  <si>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</si>
  <si>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</si>
  <si>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</si>
  <si>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</si>
  <si>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</si>
  <si>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</si>
  <si>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</si>
  <si>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</si>
  <si>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</si>
  <si>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</si>
  <si>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</si>
  <si>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</si>
  <si>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</si>
  <si>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</si>
  <si>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</si>
  <si>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</si>
  <si>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</si>
  <si>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</si>
  <si>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</si>
  <si>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</si>
  <si>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</si>
  <si>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</si>
  <si>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</si>
  <si>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</si>
  <si>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</si>
  <si>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</si>
  <si>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</si>
  <si>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</si>
  <si>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</si>
  <si>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</si>
  <si>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</si>
  <si>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</si>
  <si>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</si>
  <si>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</si>
  <si>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</si>
  <si>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</si>
  <si>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</si>
  <si>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</si>
  <si>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</si>
  <si>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</si>
  <si>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</si>
  <si>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</si>
  <si>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</si>
  <si>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</si>
  <si>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</si>
  <si>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</si>
  <si>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</si>
  <si>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</si>
  <si>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</si>
  <si>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</si>
  <si>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</si>
  <si>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</si>
  <si>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</si>
  <si>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</si>
  <si>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</si>
  <si>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</si>
  <si>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</si>
  <si>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</si>
  <si>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</si>
  <si>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</si>
  <si>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</si>
  <si>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</si>
  <si>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</si>
  <si>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</si>
  <si>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</si>
  <si>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</si>
  <si>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</si>
  <si>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</si>
  <si>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</si>
  <si>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</si>
  <si>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</si>
  <si>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</si>
  <si>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</si>
  <si>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</si>
  <si>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</si>
  <si>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</si>
  <si>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</si>
  <si>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</si>
  <si>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</si>
  <si>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</si>
  <si>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</si>
  <si>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</si>
  <si>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</si>
  <si>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</si>
  <si>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</si>
  <si>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</si>
  <si>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</si>
  <si>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</si>
  <si>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</si>
  <si>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</si>
  <si>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</si>
  <si>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</si>
  <si>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</si>
  <si>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</si>
  <si>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</si>
  <si>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</si>
  <si>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</si>
  <si>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</si>
  <si>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</si>
  <si>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</si>
  <si>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</si>
  <si>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</si>
  <si>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</si>
  <si>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</si>
  <si>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</si>
  <si>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</si>
  <si>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</si>
  <si>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</si>
  <si>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</si>
  <si>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</si>
  <si>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</si>
  <si>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</si>
  <si>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</si>
  <si>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</si>
  <si>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</si>
  <si>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</si>
  <si>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</si>
  <si>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</si>
  <si>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</si>
  <si>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</si>
  <si>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</si>
  <si>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</si>
  <si>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</si>
  <si>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</si>
  <si>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</si>
  <si>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</si>
  <si>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</si>
  <si>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</si>
  <si>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</si>
  <si>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</si>
  <si>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</si>
  <si>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</si>
  <si>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</si>
  <si>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</si>
  <si>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</si>
  <si>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</si>
  <si>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</si>
  <si>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</si>
  <si>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</si>
  <si>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</si>
  <si>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</si>
  <si>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</si>
  <si>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</si>
  <si>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</si>
  <si>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</si>
  <si>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</si>
  <si>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</si>
  <si>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</si>
  <si>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</si>
  <si>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</si>
  <si>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</si>
  <si>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</si>
  <si>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</si>
  <si>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</si>
  <si>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</si>
  <si>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</si>
  <si>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</si>
  <si>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</si>
  <si>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</si>
  <si>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</si>
  <si>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</si>
  <si>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</si>
  <si>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</si>
  <si>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</si>
  <si>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</si>
  <si>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</si>
  <si>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</si>
  <si>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</si>
  <si>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</si>
  <si>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</si>
  <si>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</si>
  <si>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</si>
  <si>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</si>
  <si>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</si>
  <si>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</si>
  <si>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</si>
  <si>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</si>
  <si>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</si>
  <si>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</si>
  <si>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</si>
  <si>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</si>
  <si>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</si>
  <si>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</si>
  <si>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</si>
  <si>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</si>
  <si>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</si>
  <si>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</si>
  <si>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</si>
  <si>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</si>
  <si>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</si>
  <si>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</si>
  <si>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</si>
  <si>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</si>
  <si>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</si>
  <si>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</si>
  <si>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</si>
  <si>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</si>
  <si>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</si>
  <si>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</si>
  <si>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</si>
  <si>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</si>
  <si>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</si>
  <si>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</si>
  <si>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</si>
  <si>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</si>
  <si>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</si>
  <si>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</si>
  <si>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</si>
  <si>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</si>
  <si>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</si>
  <si>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</si>
  <si>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</si>
  <si>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</si>
  <si>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</si>
  <si>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</si>
  <si>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</si>
  <si>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</si>
  <si>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</si>
  <si>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</si>
  <si>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</si>
  <si>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</si>
  <si>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</si>
  <si>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</si>
  <si>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</si>
  <si>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</si>
  <si>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</si>
  <si>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</si>
  <si>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</si>
  <si>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</si>
  <si>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</si>
  <si>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</si>
  <si>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</si>
  <si>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</si>
  <si>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</si>
  <si>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</si>
  <si>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</si>
  <si>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</si>
  <si>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</si>
  <si>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</si>
  <si>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</si>
  <si>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</si>
  <si>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</si>
  <si>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</si>
  <si>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</si>
  <si>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</si>
  <si>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</si>
  <si>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</si>
  <si>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</si>
  <si>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</si>
  <si>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</si>
  <si>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</si>
  <si>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</si>
  <si>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</si>
  <si>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</si>
  <si>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</si>
  <si>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</si>
  <si>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</si>
  <si>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</si>
  <si>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</si>
  <si>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</si>
  <si>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</si>
  <si>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</si>
  <si>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</si>
  <si>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</si>
  <si>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</si>
  <si>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</si>
  <si>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</si>
  <si>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</si>
  <si>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</si>
  <si>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</si>
  <si>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</si>
  <si>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</si>
  <si>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</si>
  <si>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</si>
  <si>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</si>
  <si>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</si>
  <si>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</si>
  <si>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</si>
  <si>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</si>
  <si>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</si>
  <si>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</si>
  <si>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</si>
  <si>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</si>
  <si>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</si>
  <si>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</si>
  <si>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</si>
  <si>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</si>
  <si>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</si>
  <si>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</si>
  <si>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</si>
  <si>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</si>
  <si>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</si>
  <si>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</si>
  <si>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</si>
  <si>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</si>
  <si>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</si>
  <si>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</si>
  <si>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</si>
  <si>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</si>
  <si>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</si>
  <si>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</si>
  <si>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</si>
  <si>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</si>
  <si>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</si>
  <si>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</si>
  <si>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</si>
  <si>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</si>
  <si>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</si>
  <si>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</si>
  <si>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</si>
  <si>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</si>
  <si>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</si>
  <si>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</si>
  <si>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</si>
  <si>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</si>
  <si>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</si>
  <si>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</si>
  <si>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</si>
  <si>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</si>
  <si>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</si>
  <si>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</si>
  <si>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</si>
  <si>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</si>
  <si>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</si>
  <si>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</si>
  <si>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</si>
  <si>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</si>
  <si>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</si>
  <si>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</si>
  <si>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</si>
  <si>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</si>
  <si>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</si>
  <si>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</si>
  <si>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</si>
  <si>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</si>
  <si>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</si>
  <si>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</si>
  <si>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</si>
  <si>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</si>
  <si>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</si>
  <si>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</si>
  <si>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</si>
  <si>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</si>
  <si>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</si>
  <si>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</si>
  <si>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</si>
  <si>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</si>
  <si>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</si>
  <si>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</si>
  <si>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</si>
  <si>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</si>
  <si>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</si>
  <si>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</si>
  <si>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</si>
  <si>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</si>
  <si>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</si>
  <si>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</si>
  <si>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</si>
  <si>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</si>
  <si>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</si>
  <si>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</si>
  <si>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</si>
  <si>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</si>
  <si>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</si>
  <si>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</si>
  <si>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</si>
  <si>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</si>
  <si>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</si>
  <si>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</si>
  <si>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</si>
  <si>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</si>
  <si>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</si>
  <si>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</si>
  <si>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</si>
  <si>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</si>
  <si>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</si>
  <si>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</si>
  <si>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</si>
  <si>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</si>
  <si>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</si>
  <si>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</si>
  <si>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</si>
  <si>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</si>
  <si>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</si>
  <si>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</si>
  <si>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</si>
  <si>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</si>
  <si>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</si>
  <si>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</si>
  <si>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</si>
  <si>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</si>
  <si>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</si>
  <si>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</si>
  <si>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</si>
  <si>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</si>
  <si>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</si>
  <si>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</si>
  <si>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</si>
  <si>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</si>
  <si>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</si>
  <si>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</si>
  <si>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</si>
  <si>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</si>
  <si>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</si>
  <si>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</si>
  <si>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</si>
  <si>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</si>
  <si>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</si>
  <si>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</si>
  <si>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</si>
  <si>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</si>
  <si>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</si>
  <si>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</si>
  <si>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</si>
  <si>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</si>
  <si>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</si>
  <si>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</si>
  <si>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</si>
  <si>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</si>
  <si>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</si>
  <si>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</si>
  <si>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</si>
  <si>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</si>
  <si>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</si>
  <si>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</si>
  <si>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</si>
  <si>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</si>
  <si>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</si>
  <si>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</si>
  <si>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</si>
  <si>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</si>
  <si>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</si>
  <si>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</si>
  <si>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</si>
  <si>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</si>
  <si>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</si>
  <si>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</si>
  <si>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</si>
  <si>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</si>
  <si>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</si>
  <si>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</si>
  <si>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</si>
  <si>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</si>
  <si>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</si>
  <si>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</si>
  <si>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</si>
  <si>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</si>
  <si>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</si>
  <si>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</si>
  <si>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</si>
  <si>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</si>
  <si>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</si>
  <si>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</si>
  <si>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</si>
  <si>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</si>
  <si>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</si>
  <si>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</si>
  <si>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</si>
  <si>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</si>
  <si>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</si>
  <si>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</si>
  <si>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</si>
  <si>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</si>
  <si>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</si>
  <si>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</si>
  <si>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</si>
  <si>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</si>
  <si>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</si>
  <si>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</si>
  <si>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</si>
  <si>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</si>
  <si>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</si>
  <si>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</si>
  <si>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</si>
  <si>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</si>
  <si>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</si>
  <si>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</si>
  <si>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</si>
  <si>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</si>
  <si>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</si>
  <si>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</si>
  <si>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</si>
  <si>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</si>
  <si>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</si>
  <si>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</si>
  <si>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</si>
  <si>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</si>
  <si>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</si>
  <si>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</si>
  <si>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</si>
  <si>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</si>
  <si>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</si>
  <si>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</si>
  <si>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</si>
  <si>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</si>
  <si>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</si>
  <si>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</si>
  <si>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</si>
  <si>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</si>
  <si>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</si>
  <si>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</si>
  <si>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</si>
  <si>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</si>
  <si>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</si>
  <si>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</si>
  <si>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</si>
  <si>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</si>
  <si>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</si>
  <si>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</si>
  <si>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</si>
  <si>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</si>
  <si>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</si>
  <si>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</si>
  <si>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</si>
  <si>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</si>
  <si>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</si>
  <si>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</si>
  <si>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</si>
  <si>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</si>
  <si>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</si>
  <si>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</si>
  <si>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</si>
  <si>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</si>
  <si>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</si>
  <si>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</si>
  <si>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</si>
  <si>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</si>
  <si>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</si>
  <si>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</si>
  <si>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</si>
  <si>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</si>
  <si>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</si>
  <si>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</si>
  <si>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</si>
  <si>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</si>
  <si>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</si>
  <si>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</si>
  <si>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</si>
  <si>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</si>
  <si>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</si>
  <si>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</si>
  <si>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</si>
  <si>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</si>
  <si>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</si>
  <si>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</si>
  <si>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</si>
  <si>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</si>
  <si>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</si>
  <si>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</si>
  <si>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</si>
  <si>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</si>
  <si>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</si>
  <si>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</si>
  <si>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</si>
  <si>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</si>
  <si>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</si>
  <si>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</si>
  <si>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</si>
  <si>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</si>
  <si>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</si>
  <si>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</si>
  <si>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</si>
  <si>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</si>
  <si>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</si>
  <si>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</si>
  <si>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</si>
  <si>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</si>
  <si>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</si>
  <si>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</si>
  <si>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</si>
  <si>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</si>
  <si>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</si>
  <si>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</si>
  <si>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</si>
  <si>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</si>
  <si>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</si>
  <si>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</si>
  <si>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</si>
  <si>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</si>
  <si>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</si>
  <si>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</si>
  <si>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</si>
  <si>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</si>
  <si>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</si>
  <si>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</si>
  <si>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</si>
  <si>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</si>
  <si>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</si>
  <si>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</si>
  <si>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</si>
  <si>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</si>
  <si>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</si>
  <si>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</si>
  <si>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</si>
  <si>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</si>
  <si>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</si>
  <si>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</si>
  <si>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</si>
  <si>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</si>
  <si>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</si>
  <si>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</si>
  <si>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</si>
  <si>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</si>
  <si>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</si>
  <si>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</si>
  <si>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</si>
  <si>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</si>
  <si>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</si>
  <si>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</si>
  <si>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</si>
  <si>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</si>
  <si>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</si>
  <si>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</si>
  <si>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</si>
  <si>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</si>
  <si>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</si>
  <si>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</si>
  <si>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</si>
  <si>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</si>
  <si>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</si>
  <si>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</si>
  <si>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</si>
  <si>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</si>
  <si>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</si>
  <si>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</si>
  <si>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</si>
  <si>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</si>
  <si>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</si>
  <si>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</si>
  <si>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</si>
  <si>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</si>
  <si>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</si>
  <si>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</si>
  <si>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</si>
  <si>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</si>
  <si>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</si>
  <si>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</si>
  <si>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</si>
  <si>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</si>
  <si>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</si>
  <si>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</si>
  <si>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</si>
  <si>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</si>
  <si>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</si>
  <si>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</si>
  <si>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</si>
  <si>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</si>
  <si>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</si>
  <si>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</si>
  <si>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</si>
  <si>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</si>
  <si>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</si>
  <si>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</si>
  <si>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</si>
  <si>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</si>
  <si>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</si>
  <si>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</si>
  <si>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</si>
  <si>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</si>
  <si>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</si>
  <si>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</si>
  <si>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</si>
  <si>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</si>
  <si>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</si>
  <si>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</si>
  <si>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</si>
  <si>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</si>
  <si>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</si>
  <si>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</si>
  <si>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</si>
  <si>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</si>
  <si>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</si>
  <si>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</si>
  <si>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</si>
  <si>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</si>
  <si>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</si>
  <si>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</si>
  <si>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</si>
  <si>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</si>
  <si>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</si>
  <si>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</si>
  <si>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</si>
  <si>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</si>
  <si>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</si>
  <si>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</si>
  <si>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</si>
  <si>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</si>
  <si>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</si>
  <si>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</si>
  <si>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</si>
  <si>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</si>
  <si>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</si>
  <si>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</si>
  <si>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</si>
  <si>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</si>
  <si>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</si>
  <si>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</si>
  <si>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</si>
  <si>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</si>
  <si>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</si>
  <si>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</si>
  <si>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</si>
  <si>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</si>
  <si>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</si>
  <si>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</si>
  <si>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</si>
  <si>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</si>
  <si>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</si>
  <si>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</si>
  <si>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</si>
  <si>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</si>
  <si>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</si>
  <si>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</si>
  <si>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</si>
  <si>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</si>
  <si>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</si>
  <si>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</si>
  <si>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</si>
  <si>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</si>
  <si>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</si>
  <si>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</si>
  <si>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</si>
  <si>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</si>
  <si>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</si>
  <si>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</si>
  <si>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</si>
  <si>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</si>
  <si>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</si>
  <si>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</si>
  <si>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</si>
  <si>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</si>
  <si>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</si>
  <si>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</si>
  <si>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</si>
  <si>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</si>
  <si>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</si>
  <si>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</si>
  <si>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</si>
  <si>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</si>
  <si>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</si>
  <si>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</si>
  <si>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</si>
  <si>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</si>
  <si>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</si>
  <si>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</si>
  <si>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</si>
  <si>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</si>
  <si>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</si>
  <si>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</si>
  <si>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</si>
  <si>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</si>
  <si>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</si>
  <si>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</si>
  <si>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</si>
  <si>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</si>
  <si>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</si>
  <si>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</si>
  <si>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</si>
  <si>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</si>
  <si>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</si>
  <si>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</si>
  <si>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</si>
  <si>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</si>
  <si>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</si>
  <si>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</si>
  <si>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</si>
  <si>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</si>
  <si>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</si>
  <si>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</si>
  <si>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</si>
  <si>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</si>
  <si>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</si>
  <si>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</si>
  <si>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</si>
  <si>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</si>
  <si>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</si>
  <si>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</si>
  <si>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</si>
  <si>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</si>
  <si>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</si>
  <si>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</si>
  <si>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</si>
  <si>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</si>
  <si>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</si>
  <si>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</si>
  <si>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</si>
  <si>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</si>
  <si>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</si>
  <si>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</si>
  <si>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</si>
  <si>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</si>
  <si>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</si>
  <si>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</si>
  <si>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</si>
  <si>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</si>
  <si>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</si>
  <si>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</si>
  <si>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</si>
  <si>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</si>
  <si>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</si>
  <si>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</si>
  <si>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</si>
  <si>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</si>
  <si>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</si>
  <si>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</si>
  <si>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</si>
  <si>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</si>
  <si>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</si>
  <si>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</si>
  <si>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</si>
  <si>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</si>
  <si>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</si>
  <si>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</si>
  <si>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</si>
  <si>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</si>
  <si>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</si>
  <si>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</si>
  <si>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</si>
  <si>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</si>
  <si>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</si>
  <si>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</si>
  <si>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</si>
  <si>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</si>
  <si>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</si>
  <si>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</si>
  <si>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</si>
  <si>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</si>
  <si>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</si>
  <si>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</si>
  <si>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</si>
  <si>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</si>
  <si>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</si>
  <si>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</si>
  <si>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</si>
  <si>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</si>
  <si>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</si>
  <si>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</si>
  <si>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</si>
  <si>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</si>
  <si>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</si>
  <si>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</si>
  <si>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</si>
  <si>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</si>
  <si>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</si>
  <si>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</si>
  <si>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</si>
  <si>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</si>
  <si>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</si>
  <si>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</si>
  <si>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</si>
  <si>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</si>
  <si>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</si>
  <si>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</si>
  <si>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</si>
  <si>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</si>
  <si>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</si>
  <si>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</si>
  <si>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</si>
  <si>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</si>
  <si>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</si>
  <si>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</si>
  <si>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</si>
  <si>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</si>
  <si>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</si>
  <si>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</si>
  <si>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</si>
  <si>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</si>
  <si>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</si>
  <si>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</si>
  <si>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</si>
  <si>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</si>
  <si>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</si>
  <si>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</si>
  <si>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</si>
  <si>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</si>
  <si>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</si>
  <si>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</si>
  <si>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</si>
  <si>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</si>
  <si>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</si>
  <si>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</si>
  <si>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</si>
  <si>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</si>
  <si>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</si>
  <si>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</si>
  <si>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</si>
  <si>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</si>
  <si>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</si>
  <si>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</si>
  <si>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</si>
  <si>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</si>
  <si>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</si>
  <si>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</si>
  <si>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</si>
  <si>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</si>
  <si>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</si>
  <si>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</si>
  <si>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</si>
  <si>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</si>
  <si>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</si>
  <si>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</si>
  <si>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</si>
  <si>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</si>
  <si>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</si>
  <si>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</si>
  <si>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</si>
  <si>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</si>
  <si>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</si>
  <si>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</si>
  <si>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</si>
  <si>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</si>
  <si>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</si>
  <si>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</si>
  <si>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</si>
  <si>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</si>
  <si>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</si>
  <si>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</si>
  <si>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</si>
  <si>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</si>
  <si>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</si>
  <si>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</si>
  <si>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</si>
  <si>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</si>
  <si>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</si>
  <si>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</si>
  <si>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</si>
  <si>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</si>
  <si>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</si>
  <si>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</si>
  <si>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</si>
  <si>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</si>
  <si>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</si>
  <si>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</si>
  <si>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</si>
  <si>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</si>
  <si>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</si>
  <si>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</si>
  <si>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</si>
  <si>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</si>
  <si>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</si>
  <si>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</si>
  <si>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</si>
  <si>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</si>
  <si>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</si>
  <si>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</si>
  <si>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</si>
  <si>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</si>
  <si>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</si>
  <si>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</si>
  <si>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</si>
  <si>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</si>
  <si>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</si>
  <si>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</si>
  <si>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</si>
  <si>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</si>
  <si>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</si>
  <si>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</si>
  <si>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</si>
  <si>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</si>
  <si>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</si>
  <si>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</si>
  <si>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</si>
  <si>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</si>
  <si>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</si>
  <si>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</si>
  <si>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</si>
  <si>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</si>
  <si>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</si>
  <si>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</si>
  <si>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</si>
  <si>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</si>
  <si>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</si>
  <si>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</si>
  <si>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</si>
  <si>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</si>
  <si>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</si>
  <si>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</si>
  <si>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</si>
  <si>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</si>
  <si>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</si>
  <si>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</si>
  <si>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</si>
  <si>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</si>
  <si>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</si>
  <si>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</si>
  <si>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</si>
  <si>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</si>
  <si>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</si>
  <si>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</si>
  <si>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</si>
  <si>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</si>
  <si>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</si>
  <si>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</si>
  <si>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</si>
  <si>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</si>
  <si>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</si>
  <si>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</si>
  <si>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</si>
  <si>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</si>
  <si>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</si>
  <si>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</si>
  <si>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</si>
  <si>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</si>
  <si>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</si>
  <si>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</si>
  <si>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</si>
  <si>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</si>
  <si>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</si>
  <si>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</si>
  <si>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</si>
  <si>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</si>
  <si>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</si>
  <si>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</si>
  <si>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</si>
  <si>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</si>
  <si>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</si>
  <si>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</si>
  <si>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</si>
  <si>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</si>
  <si>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</si>
  <si>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</si>
  <si>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</si>
  <si>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</si>
  <si>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</si>
  <si>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</si>
  <si>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</si>
  <si>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</si>
  <si>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</si>
  <si>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</si>
  <si>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</si>
  <si>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</si>
  <si>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</si>
  <si>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</si>
  <si>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</si>
  <si>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</si>
  <si>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</si>
  <si>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</si>
  <si>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</si>
  <si>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</si>
  <si>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</si>
  <si>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</si>
  <si>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</si>
  <si>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</si>
  <si>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</si>
  <si>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</si>
  <si>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</si>
  <si>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</si>
  <si>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</si>
  <si>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</si>
  <si>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</si>
  <si>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</si>
  <si>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</si>
  <si>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</si>
  <si>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</si>
  <si>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</si>
  <si>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</si>
  <si>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</si>
  <si>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</si>
  <si>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</si>
  <si>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</si>
  <si>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</si>
  <si>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</si>
  <si>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</si>
  <si>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</si>
  <si>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</si>
  <si>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</si>
  <si>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</si>
  <si>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</si>
  <si>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</si>
  <si>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</si>
  <si>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</si>
  <si>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</si>
  <si>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</si>
  <si>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</si>
  <si>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</si>
  <si>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</si>
  <si>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</si>
  <si>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</si>
  <si>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</si>
  <si>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</si>
  <si>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</si>
  <si>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</si>
  <si>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</si>
  <si>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</si>
  <si>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</si>
  <si>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</si>
  <si>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</si>
  <si>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</si>
  <si>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</si>
  <si>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</si>
  <si>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</si>
  <si>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</si>
  <si>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</si>
  <si>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</si>
  <si>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</si>
  <si>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</si>
  <si>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</si>
  <si>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</si>
  <si>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</si>
  <si>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</si>
  <si>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</si>
  <si>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</si>
  <si>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</si>
  <si>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</si>
  <si>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</si>
  <si>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</si>
  <si>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</si>
  <si>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</si>
  <si>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</si>
  <si>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</si>
  <si>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</si>
  <si>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</si>
  <si>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</si>
  <si>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</si>
  <si>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</si>
  <si>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</si>
  <si>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</si>
  <si>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</si>
  <si>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</si>
  <si>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</si>
  <si>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</si>
  <si>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</si>
  <si>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</si>
  <si>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</si>
  <si>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</si>
  <si>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</si>
  <si>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</si>
  <si>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</si>
  <si>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</si>
  <si>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</si>
  <si>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</si>
  <si>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</si>
  <si>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</si>
  <si>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</si>
  <si>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</si>
  <si>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</si>
  <si>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</si>
  <si>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</si>
  <si>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</si>
  <si>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</si>
  <si>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</si>
  <si>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</si>
  <si>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</si>
  <si>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</si>
  <si>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</si>
  <si>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</si>
  <si>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</si>
  <si>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</si>
  <si>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</si>
  <si>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</si>
  <si>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</si>
  <si>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</si>
  <si>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</si>
  <si>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</si>
  <si>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</si>
  <si>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</si>
  <si>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</si>
  <si>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</si>
  <si>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</si>
  <si>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</si>
  <si>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</si>
  <si>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</si>
  <si>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</si>
  <si>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</si>
  <si>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</si>
  <si>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</si>
  <si>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</si>
  <si>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</si>
  <si>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</si>
  <si>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</si>
  <si>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</si>
  <si>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</si>
  <si>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</si>
  <si>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</si>
  <si>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</si>
  <si>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</si>
  <si>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</si>
  <si>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</si>
  <si>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</si>
  <si>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</si>
  <si>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</si>
  <si>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</si>
  <si>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</si>
  <si>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</si>
  <si>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</si>
  <si>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</si>
  <si>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</si>
  <si>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</si>
  <si>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</si>
  <si>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</si>
  <si>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</si>
  <si>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</si>
  <si>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</si>
  <si>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</si>
  <si>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</si>
  <si>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</si>
  <si>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</si>
  <si>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</si>
  <si>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</si>
  <si>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</si>
  <si>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</si>
  <si>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</si>
  <si>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</si>
  <si>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</si>
  <si>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</si>
  <si>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</si>
  <si>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</si>
  <si>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</si>
  <si>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</si>
  <si>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</si>
  <si>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</si>
  <si>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</si>
  <si>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</si>
  <si>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</si>
  <si>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</si>
  <si>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</si>
  <si>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</si>
  <si>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</si>
  <si>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</si>
  <si>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</si>
  <si>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</si>
  <si>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</si>
  <si>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</si>
  <si>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</si>
  <si>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</si>
  <si>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</si>
  <si>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</si>
  <si>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</si>
  <si>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</si>
  <si>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</si>
  <si>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</si>
  <si>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</si>
  <si>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</si>
  <si>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</si>
  <si>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</si>
  <si>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</si>
  <si>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</si>
  <si>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</si>
  <si>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</si>
  <si>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</si>
  <si>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</si>
  <si>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</si>
  <si>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</si>
  <si>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</si>
  <si>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</si>
  <si>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</si>
  <si>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</si>
  <si>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</si>
  <si>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</si>
  <si>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</si>
  <si>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</si>
  <si>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</si>
  <si>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</si>
  <si>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</si>
  <si>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</si>
  <si>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</si>
  <si>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</si>
  <si>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</si>
  <si>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</si>
  <si>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</si>
  <si>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</si>
  <si>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</si>
  <si>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</si>
  <si>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</si>
  <si>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</si>
  <si>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</si>
  <si>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</si>
  <si>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</si>
  <si>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</si>
  <si>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</si>
  <si>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</si>
  <si>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</si>
  <si>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</si>
  <si>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</si>
  <si>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</si>
  <si>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</si>
  <si>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</si>
  <si>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</si>
  <si>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</si>
  <si>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</si>
  <si>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</si>
  <si>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</si>
  <si>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</si>
  <si>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</si>
  <si>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</si>
  <si>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</si>
  <si>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</si>
  <si>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</si>
  <si>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</si>
  <si>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</si>
  <si>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</si>
  <si>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</si>
  <si>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</si>
  <si>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</si>
  <si>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</si>
  <si>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</si>
  <si>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</si>
  <si>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</si>
  <si>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</si>
  <si>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</si>
  <si>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</si>
  <si>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</si>
  <si>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</si>
  <si>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</si>
  <si>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</si>
  <si>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</si>
  <si>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</si>
  <si>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</si>
  <si>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</si>
  <si>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</si>
  <si>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</si>
  <si>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</si>
  <si>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</si>
  <si>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</si>
  <si>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</si>
  <si>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</si>
  <si>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</si>
  <si>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</si>
  <si>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</si>
  <si>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</si>
  <si>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</si>
  <si>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</si>
  <si>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</si>
  <si>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</si>
  <si>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</si>
  <si>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</si>
  <si>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</si>
  <si>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</si>
  <si>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</si>
  <si>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</si>
  <si>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</si>
  <si>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</si>
  <si>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</si>
  <si>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</si>
  <si>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</si>
  <si>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</si>
  <si>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</si>
  <si>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</si>
  <si>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</si>
  <si>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</si>
  <si>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</si>
  <si>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</si>
  <si>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</si>
  <si>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</si>
  <si>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</si>
  <si>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</si>
  <si>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</si>
  <si>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</si>
  <si>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</si>
  <si>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</si>
  <si>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</si>
  <si>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</si>
  <si>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</si>
  <si>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</si>
  <si>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</si>
  <si>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</si>
  <si>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</si>
  <si>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</si>
  <si>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</si>
  <si>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</si>
  <si>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</si>
  <si>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</si>
  <si>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</si>
  <si>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</si>
  <si>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</si>
  <si>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</si>
  <si>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</si>
  <si>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</si>
  <si>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</si>
  <si>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</si>
  <si>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</si>
  <si>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</si>
  <si>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</si>
  <si>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</si>
  <si>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</si>
  <si>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</si>
  <si>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</si>
  <si>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</si>
  <si>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</si>
  <si>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</si>
  <si>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</si>
  <si>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</si>
  <si>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</si>
  <si>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</si>
  <si>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</si>
  <si>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</si>
  <si>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</si>
  <si>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</si>
  <si>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</si>
  <si>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</si>
  <si>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</si>
  <si>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</si>
  <si>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</si>
  <si>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</si>
  <si>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</si>
  <si>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</si>
  <si>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</si>
  <si>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</si>
  <si>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</si>
  <si>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</si>
  <si>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</si>
  <si>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</si>
  <si>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</si>
  <si>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</si>
  <si>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</si>
  <si>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</si>
  <si>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</si>
  <si>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</si>
  <si>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</si>
  <si>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</si>
  <si>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</si>
  <si>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</si>
  <si>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</si>
  <si>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</si>
  <si>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</si>
  <si>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</si>
  <si>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</si>
  <si>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</si>
  <si>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</si>
  <si>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</si>
  <si>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</si>
  <si>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</si>
  <si>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</si>
  <si>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</si>
  <si>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</si>
  <si>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</si>
  <si>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</si>
  <si>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</si>
  <si>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</si>
  <si>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</si>
  <si>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</si>
  <si>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</si>
  <si>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</si>
  <si>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</si>
  <si>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</si>
  <si>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</si>
  <si>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</si>
  <si>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</si>
  <si>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</si>
  <si>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</si>
  <si>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</si>
  <si>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</si>
  <si>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</si>
  <si>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</si>
  <si>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</si>
  <si>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</si>
  <si>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</si>
  <si>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</si>
  <si>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</si>
  <si>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</si>
  <si>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</si>
  <si>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</si>
  <si>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</si>
  <si>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</si>
  <si>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</si>
  <si>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</si>
  <si>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</si>
  <si>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</si>
  <si>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</si>
  <si>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</si>
  <si>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</si>
  <si>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</si>
  <si>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</si>
  <si>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</si>
  <si>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</si>
  <si>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</si>
  <si>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</si>
  <si>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</si>
  <si>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</si>
  <si>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</si>
  <si>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</si>
  <si>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</si>
  <si>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</si>
  <si>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</si>
  <si>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</si>
  <si>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</si>
  <si>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</si>
  <si>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</si>
  <si>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</si>
  <si>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</si>
  <si>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</si>
  <si>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</si>
  <si>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</si>
  <si>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</si>
  <si>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</si>
  <si>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</si>
  <si>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</si>
  <si>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</si>
  <si>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</si>
  <si>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</si>
  <si>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</si>
  <si>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</si>
  <si>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</si>
  <si>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</si>
  <si>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</si>
  <si>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</si>
  <si>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</si>
  <si>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</si>
  <si>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</si>
  <si>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</si>
  <si>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</si>
  <si>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</si>
  <si>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</si>
  <si>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</si>
  <si>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</si>
  <si>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</si>
  <si>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</si>
  <si>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</si>
  <si>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</si>
  <si>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</si>
  <si>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</si>
  <si>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</si>
  <si>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</si>
  <si>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</si>
  <si>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</si>
  <si>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</si>
  <si>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</si>
  <si>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</si>
  <si>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</si>
  <si>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</si>
  <si>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</si>
  <si>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</si>
  <si>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</si>
  <si>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</si>
  <si>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</si>
  <si>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</si>
  <si>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</si>
  <si>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</si>
  <si>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</si>
  <si>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</si>
  <si>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</si>
  <si>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</si>
  <si>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</si>
  <si>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</si>
  <si>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</si>
  <si>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</si>
  <si>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</si>
  <si>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</si>
  <si>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</si>
  <si>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</si>
  <si>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</si>
  <si>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</si>
  <si>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</si>
  <si>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</si>
  <si>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</si>
  <si>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</si>
  <si>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</si>
  <si>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</si>
  <si>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</si>
  <si>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</si>
  <si>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</si>
  <si>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</si>
  <si>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</si>
  <si>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</si>
  <si>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</si>
  <si>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</si>
  <si>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</si>
  <si>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</si>
  <si>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</si>
  <si>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</si>
  <si>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</si>
  <si>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</si>
  <si>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</si>
  <si>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</si>
  <si>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</si>
  <si>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</si>
  <si>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</si>
  <si>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</si>
  <si>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</si>
  <si>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</si>
  <si>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</si>
  <si>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</si>
  <si>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</si>
  <si>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</si>
  <si>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</si>
  <si>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</si>
  <si>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</si>
  <si>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</si>
  <si>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</si>
  <si>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</si>
  <si>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</si>
  <si>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</si>
  <si>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</si>
  <si>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</si>
  <si>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</si>
  <si>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</si>
  <si>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</si>
  <si>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</si>
  <si>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</si>
  <si>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</si>
  <si>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</si>
  <si>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</si>
  <si>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</si>
  <si>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</si>
  <si>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</si>
  <si>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</si>
  <si>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</si>
  <si>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</si>
  <si>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</si>
  <si>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</si>
  <si>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</si>
  <si>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</si>
  <si>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</si>
  <si>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</si>
  <si>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</si>
  <si>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</si>
  <si>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</si>
  <si>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</si>
  <si>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</si>
  <si>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</si>
  <si>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</si>
  <si>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</si>
  <si>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</si>
  <si>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</si>
  <si>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</si>
  <si>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</si>
  <si>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</si>
  <si>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</si>
  <si>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</si>
  <si>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</si>
  <si>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</si>
  <si>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</si>
  <si>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</si>
  <si>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</si>
  <si>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</si>
  <si>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</si>
  <si>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</si>
  <si>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</si>
  <si>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</si>
  <si>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</si>
  <si>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</si>
  <si>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</si>
  <si>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</si>
  <si>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</si>
  <si>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</si>
  <si>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</si>
  <si>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</si>
  <si>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</si>
  <si>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</si>
  <si>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</si>
  <si>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</si>
  <si>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</si>
  <si>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</si>
  <si>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</si>
  <si>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</si>
  <si>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</si>
  <si>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</si>
  <si>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</si>
  <si>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</si>
  <si>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</si>
  <si>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</si>
  <si>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</si>
  <si>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</si>
  <si>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</si>
  <si>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</si>
  <si>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</si>
  <si>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</si>
  <si>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</si>
  <si>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</si>
  <si>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</si>
  <si>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</si>
  <si>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</si>
  <si>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</si>
  <si>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</si>
  <si>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</si>
  <si>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</si>
  <si>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</si>
  <si>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</si>
  <si>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</si>
  <si>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</si>
  <si>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</si>
  <si>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</si>
  <si>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</si>
  <si>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</si>
  <si>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</si>
  <si>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</si>
  <si>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</si>
  <si>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</si>
  <si>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</si>
  <si>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</si>
  <si>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</si>
  <si>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</si>
  <si>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</si>
  <si>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</si>
  <si>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</si>
  <si>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</si>
  <si>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</si>
  <si>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</si>
  <si>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</si>
  <si>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</si>
  <si>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</si>
  <si>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</si>
  <si>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</si>
  <si>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</si>
  <si>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</si>
  <si>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</si>
  <si>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</si>
  <si>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</si>
  <si>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</si>
  <si>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</si>
  <si>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</si>
  <si>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</si>
  <si>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</si>
  <si>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</si>
  <si>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</si>
  <si>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</si>
  <si>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</si>
  <si>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</si>
  <si>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</si>
  <si>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</si>
  <si>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</si>
  <si>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</si>
  <si>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</si>
  <si>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</si>
  <si>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</si>
  <si>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</si>
  <si>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</si>
  <si>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</si>
  <si>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</si>
  <si>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</si>
  <si>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</si>
  <si>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</si>
  <si>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</si>
  <si>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</si>
  <si>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</si>
  <si>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</si>
  <si>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</si>
  <si>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</si>
  <si>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</si>
  <si>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</si>
  <si>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</si>
  <si>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</si>
  <si>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</si>
  <si>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</si>
  <si>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</si>
  <si>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</si>
  <si>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</si>
  <si>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</si>
  <si>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</si>
  <si>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</si>
  <si>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</si>
  <si>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</si>
  <si>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</si>
  <si>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</si>
  <si>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</si>
  <si>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</si>
  <si>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</si>
  <si>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</si>
  <si>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</si>
  <si>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</si>
  <si>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</si>
  <si>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</si>
  <si>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</si>
  <si>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</si>
  <si>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</si>
  <si>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</si>
  <si>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</si>
  <si>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</si>
  <si>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</si>
  <si>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</si>
  <si>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</si>
  <si>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</si>
  <si>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</si>
  <si>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</si>
  <si>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</si>
  <si>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</si>
  <si>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</si>
  <si>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</si>
  <si>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</si>
  <si>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</si>
  <si>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</si>
  <si>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</si>
  <si>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</si>
  <si>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</si>
  <si>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</si>
  <si>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</si>
  <si>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</si>
  <si>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</si>
  <si>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</si>
  <si>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</si>
  <si>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</si>
  <si>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</si>
  <si>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</si>
  <si>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</si>
  <si>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</si>
  <si>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</si>
  <si>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</si>
  <si>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</si>
  <si>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</si>
  <si>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</si>
  <si>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</si>
  <si>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</si>
  <si>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</si>
  <si>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</si>
  <si>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</si>
  <si>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</si>
  <si>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</si>
  <si>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</si>
  <si>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</si>
  <si>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</si>
  <si>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</si>
  <si>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</si>
  <si>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</si>
  <si>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</si>
  <si>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</si>
  <si>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</si>
  <si>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</si>
  <si>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</si>
  <si>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</si>
  <si>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</si>
  <si>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</si>
  <si>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</si>
  <si>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</si>
  <si>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</si>
  <si>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</si>
  <si>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</si>
  <si>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</si>
  <si>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</si>
  <si>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</si>
  <si>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</si>
  <si>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</si>
  <si>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</si>
  <si>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</si>
  <si>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</si>
  <si>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</si>
  <si>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</si>
  <si>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</si>
  <si>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</si>
  <si>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</si>
  <si>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</si>
  <si>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</si>
  <si>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</si>
  <si>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</si>
  <si>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</si>
  <si>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</si>
  <si>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</si>
  <si>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</si>
  <si>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</si>
  <si>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</si>
  <si>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</si>
  <si>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</si>
  <si>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</si>
  <si>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</si>
  <si>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</si>
  <si>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</si>
  <si>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</si>
  <si>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</si>
  <si>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</si>
  <si>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</si>
  <si>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</si>
  <si>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</si>
  <si>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</si>
  <si>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</si>
  <si>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</si>
  <si>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</si>
  <si>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</si>
  <si>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</si>
  <si>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</si>
  <si>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</si>
  <si>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</si>
  <si>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</si>
  <si>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</si>
  <si>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</si>
  <si>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</si>
  <si>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</si>
  <si>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</si>
  <si>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</si>
  <si>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</si>
  <si>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</si>
  <si>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</si>
  <si>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</si>
  <si>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</si>
  <si>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</si>
  <si>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</si>
  <si>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</si>
  <si>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</si>
  <si>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</si>
  <si>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</si>
  <si>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</si>
  <si>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</si>
  <si>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</si>
  <si>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</si>
  <si>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</si>
  <si>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</si>
  <si>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</si>
  <si>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</si>
  <si>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</si>
  <si>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</si>
  <si>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</si>
  <si>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</si>
  <si>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</si>
  <si>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</si>
  <si>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</si>
  <si>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</si>
  <si>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</si>
  <si>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</si>
  <si>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</si>
  <si>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</si>
  <si>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</si>
  <si>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</si>
  <si>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</si>
  <si>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</si>
  <si>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</si>
  <si>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</si>
  <si>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</si>
  <si>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</si>
  <si>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</si>
  <si>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</si>
  <si>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</si>
  <si>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</si>
  <si>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</si>
  <si>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</si>
  <si>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</si>
  <si>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</si>
  <si>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</si>
  <si>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</si>
  <si>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</si>
  <si>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</si>
  <si>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</si>
  <si>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</si>
  <si>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</si>
  <si>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</si>
  <si>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</si>
  <si>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</si>
  <si>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</si>
  <si>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</si>
  <si>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</si>
  <si>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</si>
  <si>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</si>
  <si>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</si>
  <si>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</si>
  <si>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</si>
  <si>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</si>
  <si>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</si>
  <si>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</si>
  <si>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</si>
  <si>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</si>
  <si>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</si>
  <si>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</si>
  <si>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</si>
  <si>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</si>
  <si>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</si>
  <si>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</si>
  <si>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</si>
  <si>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</si>
  <si>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</si>
  <si>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</si>
  <si>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</si>
  <si>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</si>
  <si>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</si>
  <si>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</si>
  <si>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</si>
  <si>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</si>
  <si>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</si>
  <si>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</si>
  <si>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</si>
  <si>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</si>
  <si>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</si>
  <si>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</si>
  <si>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</si>
  <si>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</si>
  <si>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</si>
  <si>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</si>
  <si>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</si>
  <si>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</si>
  <si>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</si>
  <si>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</si>
  <si>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</si>
  <si>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</si>
  <si>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</si>
  <si>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</si>
  <si>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</si>
  <si>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</si>
  <si>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</si>
  <si>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</si>
  <si>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</si>
  <si>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</si>
  <si>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</si>
  <si>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</si>
  <si>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</si>
  <si>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</si>
  <si>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</si>
  <si>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</si>
  <si>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</si>
  <si>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</si>
  <si>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</si>
  <si>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</si>
  <si>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</si>
  <si>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</si>
  <si>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</si>
  <si>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</si>
  <si>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</si>
  <si>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</si>
  <si>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</si>
  <si>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</si>
  <si>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</si>
  <si>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</si>
  <si>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</si>
  <si>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</si>
  <si>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</si>
  <si>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</si>
  <si>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</si>
  <si>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</si>
  <si>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</si>
  <si>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</si>
  <si>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</si>
  <si>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</si>
  <si>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</si>
  <si>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</si>
  <si>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</si>
  <si>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</si>
  <si>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</si>
  <si>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</si>
  <si>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</si>
  <si>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</si>
  <si>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</si>
  <si>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</si>
  <si>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</si>
  <si>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</si>
  <si>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</si>
  <si>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</si>
  <si>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</si>
  <si>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</si>
  <si>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</si>
  <si>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</si>
  <si>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</si>
  <si>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</si>
  <si>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</si>
  <si>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</si>
  <si>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</si>
  <si>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</si>
  <si>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</si>
  <si>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</si>
  <si>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</si>
  <si>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</si>
  <si>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</si>
  <si>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</si>
  <si>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</si>
  <si>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</si>
  <si>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</si>
  <si>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</si>
  <si>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</si>
  <si>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</si>
  <si>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</si>
  <si>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</si>
  <si>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</si>
  <si>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</si>
  <si>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</si>
  <si>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</si>
  <si>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</si>
  <si>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</si>
  <si>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</si>
  <si>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</si>
  <si>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</si>
  <si>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</si>
  <si>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</si>
  <si>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</si>
  <si>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</si>
  <si>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</si>
  <si>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</si>
  <si>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</si>
  <si>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</si>
  <si>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</si>
  <si>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</si>
  <si>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</si>
  <si>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</si>
  <si>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</si>
  <si>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</si>
  <si>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</si>
  <si>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</si>
  <si>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</si>
  <si>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</si>
  <si>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</si>
  <si>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</si>
  <si>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</si>
  <si>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</si>
  <si>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</si>
  <si>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</si>
  <si>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</si>
  <si>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</si>
  <si>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</si>
  <si>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</si>
  <si>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</si>
  <si>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</si>
  <si>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</si>
  <si>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</si>
  <si>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</si>
  <si>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</si>
  <si>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</si>
  <si>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</si>
  <si>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</si>
  <si>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</si>
  <si>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</si>
  <si>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</si>
  <si>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</si>
  <si>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</si>
  <si>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</si>
  <si>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</si>
  <si>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</si>
  <si>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</si>
  <si>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</si>
  <si>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</si>
  <si>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</si>
  <si>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</si>
  <si>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</si>
  <si>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</si>
  <si>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</si>
  <si>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</si>
  <si>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</si>
  <si>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</si>
  <si>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</si>
  <si>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</si>
  <si>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</si>
  <si>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</si>
  <si>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</si>
  <si>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</si>
  <si>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</si>
  <si>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</si>
  <si>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</si>
  <si>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</si>
  <si>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</si>
  <si>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</si>
  <si>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</si>
  <si>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</si>
  <si>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</si>
  <si>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</si>
  <si>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</si>
  <si>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</si>
  <si>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</si>
  <si>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</si>
  <si>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</si>
  <si>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</si>
  <si>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</si>
  <si>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</si>
  <si>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</si>
  <si>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</si>
  <si>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</si>
  <si>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</si>
  <si>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</si>
  <si>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</si>
  <si>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</si>
  <si>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</si>
  <si>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</si>
  <si>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</si>
  <si>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</si>
  <si>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</si>
  <si>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</si>
  <si>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</si>
  <si>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</si>
  <si>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</si>
  <si>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</si>
  <si>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</si>
  <si>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</si>
  <si>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</si>
  <si>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</si>
  <si>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</si>
  <si>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</si>
  <si>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</si>
  <si>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</si>
  <si>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</si>
  <si>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</si>
  <si>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</si>
  <si>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</si>
  <si>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</si>
  <si>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</si>
  <si>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</si>
  <si>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</si>
  <si>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</si>
  <si>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</si>
  <si>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</si>
  <si>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</si>
  <si>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</si>
  <si>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</si>
  <si>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</si>
  <si>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</si>
  <si>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</si>
  <si>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</si>
  <si>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</si>
  <si>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</si>
  <si>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</si>
  <si>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</si>
  <si>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</si>
  <si>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</si>
  <si>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</si>
  <si>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</si>
  <si>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</si>
  <si>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</si>
  <si>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</si>
  <si>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</si>
  <si>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</si>
  <si>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</si>
  <si>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</si>
  <si>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</si>
  <si>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</si>
  <si>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</si>
  <si>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</si>
  <si>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</si>
  <si>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</si>
  <si>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</si>
  <si>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</si>
  <si>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</si>
  <si>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</si>
  <si>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</si>
  <si>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</si>
  <si>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</si>
  <si>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</si>
  <si>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</si>
  <si>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</si>
  <si>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</si>
  <si>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</si>
  <si>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</si>
  <si>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</si>
  <si>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</si>
  <si>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</si>
  <si>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</si>
  <si>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</si>
  <si>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</si>
  <si>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</si>
  <si>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</si>
  <si>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</si>
  <si>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</si>
  <si>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</si>
  <si>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</si>
  <si>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</si>
  <si>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</si>
  <si>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</si>
  <si>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</si>
  <si>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</si>
  <si>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</si>
  <si>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</si>
  <si>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</si>
  <si>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</si>
  <si>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</si>
  <si>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</si>
  <si>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</si>
  <si>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</si>
  <si>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</si>
  <si>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</si>
  <si>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</si>
  <si>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</si>
  <si>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</si>
  <si>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</si>
  <si>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</si>
  <si>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</si>
  <si>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</si>
  <si>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</si>
  <si>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</si>
  <si>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</si>
  <si>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</si>
  <si>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</si>
  <si>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</si>
  <si>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</si>
  <si>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</si>
  <si>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</si>
  <si>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</si>
  <si>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</si>
  <si>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</si>
  <si>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</si>
  <si>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</si>
  <si>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</si>
  <si>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</si>
  <si>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</si>
  <si>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</si>
  <si>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</si>
  <si>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</si>
  <si>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</si>
  <si>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</si>
  <si>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</si>
  <si>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</si>
  <si>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</si>
  <si>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</si>
  <si>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</si>
  <si>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</si>
  <si>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</si>
  <si>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</si>
  <si>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</si>
  <si>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</si>
  <si>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</si>
  <si>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</si>
  <si>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</si>
  <si>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</si>
  <si>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</si>
  <si>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</si>
  <si>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</si>
  <si>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</si>
  <si>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</si>
  <si>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</si>
  <si>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</si>
  <si>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</si>
  <si>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</si>
  <si>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</si>
  <si>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</si>
  <si>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</si>
  <si>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</si>
  <si>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</si>
  <si>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</si>
  <si>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</si>
  <si>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</si>
  <si>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</si>
  <si>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</si>
  <si>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</si>
  <si>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</si>
  <si>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</si>
  <si>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</si>
  <si>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</si>
  <si>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</si>
  <si>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</si>
  <si>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</si>
  <si>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</si>
  <si>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</si>
  <si>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</si>
  <si>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</si>
  <si>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</si>
  <si>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</si>
  <si>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</si>
  <si>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</si>
  <si>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</si>
  <si>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</si>
  <si>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</si>
  <si>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</si>
  <si>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</si>
  <si>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</si>
  <si>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</si>
  <si>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</si>
  <si>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</si>
  <si>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</si>
  <si>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</si>
  <si>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</si>
  <si>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</si>
  <si>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</si>
  <si>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</si>
  <si>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</si>
  <si>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</si>
  <si>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</si>
  <si>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</si>
  <si>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</si>
  <si>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</si>
  <si>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</si>
  <si>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</si>
  <si>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</si>
  <si>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</si>
  <si>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</si>
  <si>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</si>
  <si>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</si>
  <si>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</si>
  <si>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</si>
  <si>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</si>
  <si>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</si>
  <si>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</si>
  <si>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</si>
  <si>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</si>
  <si>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</si>
  <si>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</si>
  <si>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</si>
  <si>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</si>
  <si>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</si>
  <si>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</si>
  <si>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</si>
  <si>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</si>
  <si>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</si>
  <si>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</si>
  <si>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</si>
  <si>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</si>
  <si>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</si>
  <si>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</si>
  <si>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</si>
  <si>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</si>
  <si>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</si>
  <si>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</si>
  <si>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</si>
  <si>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</si>
  <si>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</si>
  <si>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</si>
  <si>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</si>
  <si>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</si>
  <si>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</si>
  <si>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</si>
  <si>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</si>
  <si>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</si>
  <si>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</si>
  <si>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</si>
  <si>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</si>
  <si>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</si>
  <si>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</si>
  <si>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</si>
  <si>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</si>
  <si>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</si>
  <si>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</si>
  <si>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</si>
  <si>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</si>
  <si>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</si>
  <si>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</si>
  <si>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</si>
  <si>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</si>
  <si>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</si>
  <si>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</si>
  <si>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</si>
  <si>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</si>
  <si>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</si>
  <si>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</si>
  <si>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</si>
  <si>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</si>
  <si>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</si>
  <si>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</si>
  <si>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</si>
  <si>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</si>
  <si>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</si>
  <si>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</si>
  <si>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</si>
  <si>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</si>
  <si>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</si>
  <si>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</si>
  <si>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</si>
  <si>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</si>
  <si>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</si>
  <si>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</si>
  <si>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</si>
  <si>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</si>
  <si>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</si>
  <si>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</si>
  <si>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</si>
  <si>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</si>
  <si>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</si>
  <si>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</si>
  <si>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</si>
  <si>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</si>
  <si>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</si>
  <si>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</si>
  <si>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</si>
  <si>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</si>
  <si>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</si>
  <si>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</si>
  <si>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</si>
  <si>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</si>
  <si>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</si>
  <si>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</si>
  <si>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</si>
  <si>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</si>
  <si>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</si>
  <si>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</si>
  <si>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</si>
  <si>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</si>
  <si>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</si>
  <si>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</si>
  <si>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</si>
  <si>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</si>
  <si>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</si>
  <si>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</si>
  <si>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</si>
  <si>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</si>
  <si>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</si>
  <si>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</si>
  <si>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</si>
  <si>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</si>
  <si>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</si>
  <si>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</si>
  <si>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</si>
  <si>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</si>
  <si>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</si>
  <si>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</si>
  <si>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</si>
  <si>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</si>
  <si>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</si>
  <si>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</si>
  <si>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</si>
  <si>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</si>
  <si>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</si>
  <si>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</si>
  <si>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</si>
  <si>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</si>
  <si>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</si>
  <si>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</si>
  <si>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</si>
  <si>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</si>
  <si>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</si>
  <si>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</si>
  <si>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</si>
  <si>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</si>
  <si>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</si>
  <si>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</si>
  <si>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</si>
  <si>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</si>
  <si>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</si>
  <si>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</si>
  <si>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</si>
  <si>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</si>
  <si>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</si>
  <si>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</si>
  <si>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</si>
  <si>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</si>
  <si>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</si>
  <si>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</si>
  <si>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</si>
  <si>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</si>
  <si>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</si>
  <si>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</si>
  <si>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</si>
  <si>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</si>
  <si>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</si>
  <si>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</si>
  <si>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</si>
  <si>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</si>
  <si>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</si>
  <si>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</si>
  <si>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</si>
  <si>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</si>
  <si>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</si>
  <si>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</si>
  <si>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</si>
  <si>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</si>
  <si>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</si>
  <si>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</si>
  <si>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</si>
  <si>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</si>
  <si>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</si>
  <si>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</si>
  <si>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</si>
  <si>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</si>
  <si>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</si>
  <si>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</si>
  <si>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</si>
  <si>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</si>
  <si>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</si>
  <si>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</si>
  <si>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</si>
  <si>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</si>
  <si>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</si>
  <si>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</si>
  <si>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</si>
  <si>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</si>
  <si>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</si>
  <si>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</si>
  <si>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</si>
  <si>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</si>
  <si>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</si>
  <si>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</si>
  <si>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</si>
  <si>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</si>
  <si>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</si>
  <si>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</si>
  <si>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</si>
  <si>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</si>
  <si>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</si>
  <si>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</si>
  <si>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</si>
  <si>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</si>
  <si>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</si>
  <si>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</si>
  <si>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</si>
  <si>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</si>
  <si>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</si>
  <si>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</si>
  <si>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</si>
  <si>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</si>
  <si>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</si>
  <si>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</si>
  <si>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</si>
  <si>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</si>
  <si>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</si>
  <si>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</si>
  <si>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</si>
  <si>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</si>
  <si>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</si>
  <si>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</si>
  <si>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</si>
  <si>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</si>
  <si>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</si>
  <si>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</si>
  <si>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</si>
  <si>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</si>
  <si>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</si>
  <si>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</si>
  <si>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</si>
  <si>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</si>
  <si>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</si>
  <si>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</si>
  <si>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</si>
  <si>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</si>
  <si>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</si>
  <si>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</si>
  <si>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</si>
  <si>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</si>
  <si>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</si>
  <si>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</si>
  <si>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</si>
  <si>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</si>
  <si>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</si>
  <si>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</si>
  <si>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</si>
  <si>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</si>
  <si>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</si>
  <si>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</si>
  <si>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</si>
  <si>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</si>
  <si>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</si>
  <si>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</si>
  <si>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</si>
  <si>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</si>
  <si>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</si>
  <si>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</si>
  <si>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</si>
  <si>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</si>
  <si>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</si>
  <si>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</si>
  <si>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</si>
  <si>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</si>
  <si>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</si>
  <si>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</si>
  <si>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</si>
  <si>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</si>
  <si>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</si>
  <si>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</si>
  <si>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</si>
  <si>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</si>
  <si>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</si>
  <si>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</si>
  <si>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</si>
  <si>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</si>
  <si>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</si>
  <si>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</si>
  <si>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</si>
  <si>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</si>
  <si>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</si>
  <si>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</si>
  <si>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</si>
  <si>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</si>
  <si>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</si>
  <si>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</si>
  <si>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</si>
  <si>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</si>
  <si>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</si>
  <si>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</si>
  <si>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</si>
  <si>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</si>
  <si>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</si>
  <si>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</si>
  <si>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</si>
  <si>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</si>
  <si>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</si>
  <si>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</si>
  <si>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</si>
  <si>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</si>
  <si>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</si>
  <si>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</si>
  <si>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</si>
  <si>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</si>
  <si>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</si>
  <si>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</si>
  <si>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</si>
  <si>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</si>
  <si>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</si>
  <si>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</si>
  <si>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</si>
  <si>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</si>
  <si>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</si>
  <si>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</si>
  <si>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</si>
  <si>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</si>
  <si>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</si>
  <si>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</si>
  <si>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</si>
  <si>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</si>
  <si>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</si>
  <si>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</si>
  <si>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</si>
  <si>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</si>
  <si>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</si>
  <si>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</si>
  <si>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</si>
  <si>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</si>
  <si>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</si>
  <si>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</si>
  <si>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</si>
  <si>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</si>
  <si>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</si>
  <si>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</si>
  <si>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</si>
  <si>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</si>
  <si>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</si>
  <si>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</si>
  <si>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</si>
  <si>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</si>
  <si>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</si>
  <si>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</si>
  <si>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</si>
  <si>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</si>
  <si>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</si>
  <si>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</si>
  <si>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</si>
  <si>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</si>
  <si>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</si>
  <si>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</si>
  <si>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</si>
  <si>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</si>
  <si>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</si>
  <si>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</si>
  <si>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</si>
  <si>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</si>
  <si>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</si>
  <si>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</si>
  <si>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</si>
  <si>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</si>
  <si>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</si>
  <si>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</si>
  <si>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</si>
  <si>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</si>
  <si>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</si>
  <si>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</si>
  <si>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</si>
  <si>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</si>
  <si>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</si>
  <si>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</si>
  <si>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</si>
  <si>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</si>
  <si>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</si>
  <si>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</si>
  <si>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</si>
  <si>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</si>
  <si>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</si>
  <si>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</si>
  <si>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</si>
  <si>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</si>
  <si>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</si>
  <si>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</si>
  <si>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</si>
  <si>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</si>
  <si>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</si>
  <si>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</si>
  <si>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</si>
  <si>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</si>
  <si>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</si>
  <si>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</si>
  <si>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</si>
  <si>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</si>
  <si>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</si>
  <si>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</si>
  <si>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</si>
  <si>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</si>
  <si>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</si>
  <si>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</si>
  <si>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</si>
  <si>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</si>
  <si>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</si>
  <si>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</si>
  <si>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</si>
  <si>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</si>
  <si>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</si>
  <si>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</si>
  <si>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</si>
  <si>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</si>
  <si>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</si>
  <si>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</si>
  <si>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</si>
  <si>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</si>
  <si>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</si>
  <si>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</si>
  <si>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</si>
  <si>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</si>
  <si>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</si>
  <si>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</si>
  <si>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</si>
  <si>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</si>
  <si>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</si>
  <si>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</si>
  <si>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</si>
  <si>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</si>
  <si>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</si>
  <si>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</si>
  <si>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</si>
  <si>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</si>
  <si>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</si>
  <si>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</si>
  <si>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</si>
  <si>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</si>
  <si>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</si>
  <si>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</si>
  <si>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</si>
  <si>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</si>
  <si>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</si>
  <si>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</si>
  <si>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</si>
  <si>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</si>
  <si>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</si>
  <si>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</si>
  <si>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</si>
  <si>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</si>
  <si>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</si>
  <si>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</si>
  <si>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</si>
  <si>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</si>
  <si>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</si>
  <si>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</si>
  <si>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</si>
  <si>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</si>
  <si>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</si>
  <si>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</si>
  <si>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</si>
  <si>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</si>
  <si>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</si>
  <si>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</si>
  <si>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</si>
  <si>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</si>
  <si>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</si>
  <si>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</si>
  <si>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</si>
  <si>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</si>
  <si>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</si>
  <si>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</si>
  <si>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</si>
  <si>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</si>
  <si>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</si>
  <si>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</si>
  <si>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</si>
  <si>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</si>
  <si>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</si>
  <si>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</si>
  <si>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</si>
  <si>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</si>
  <si>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</si>
  <si>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</si>
  <si>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</si>
  <si>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</si>
  <si>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</si>
  <si>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</si>
  <si>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</si>
  <si>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</si>
  <si>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</si>
  <si>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</si>
  <si>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</si>
  <si>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</si>
  <si>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</si>
  <si>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</si>
  <si>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</si>
  <si>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</si>
  <si>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</si>
  <si>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</si>
  <si>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</si>
  <si>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</si>
  <si>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</si>
  <si>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</si>
  <si>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</si>
  <si>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</si>
  <si>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</si>
  <si>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</si>
  <si>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</si>
  <si>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</si>
  <si>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</si>
  <si>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</si>
  <si>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</si>
  <si>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</si>
  <si>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</si>
  <si>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</si>
  <si>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</si>
  <si>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</si>
  <si>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</si>
  <si>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</si>
  <si>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</si>
  <si>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</si>
  <si>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</si>
  <si>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</si>
  <si>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</si>
  <si>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</si>
  <si>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</si>
  <si>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</si>
  <si>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</si>
  <si>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</si>
  <si>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</si>
  <si>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</si>
  <si>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</si>
  <si>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</si>
  <si>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</si>
  <si>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</si>
  <si>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</si>
  <si>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</si>
  <si>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</si>
  <si>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</si>
  <si>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</si>
  <si>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</si>
  <si>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</si>
  <si>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</si>
  <si>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</si>
  <si>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</si>
  <si>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</si>
  <si>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</si>
  <si>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</si>
  <si>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</si>
  <si>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</si>
  <si>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</si>
  <si>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</si>
  <si>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</si>
  <si>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</si>
  <si>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</si>
  <si>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</si>
  <si>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</si>
  <si>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</si>
  <si>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</si>
  <si>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</si>
  <si>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</si>
  <si>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</si>
  <si>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</si>
  <si>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</si>
  <si>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</si>
  <si>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</si>
  <si>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</si>
  <si>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</si>
  <si>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</si>
  <si>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</si>
  <si>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</si>
  <si>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</si>
  <si>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</si>
  <si>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</si>
  <si>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</si>
  <si>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</si>
  <si>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</si>
  <si>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</si>
  <si>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</si>
  <si>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</si>
  <si>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</si>
  <si>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</si>
  <si>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</si>
  <si>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</si>
  <si>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</si>
  <si>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</si>
  <si>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</si>
  <si>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</si>
  <si>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</si>
  <si>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</si>
  <si>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</si>
  <si>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</si>
  <si>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</si>
  <si>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</si>
  <si>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</si>
  <si>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</si>
  <si>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</si>
  <si>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</si>
  <si>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</si>
  <si>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</si>
  <si>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</si>
  <si>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</si>
  <si>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</si>
  <si>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</si>
  <si>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</si>
  <si>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</si>
  <si>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</si>
  <si>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</si>
  <si>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</si>
  <si>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</si>
  <si>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</si>
  <si>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</si>
  <si>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</si>
  <si>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</si>
  <si>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</si>
  <si>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</si>
  <si>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</si>
  <si>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</si>
  <si>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</si>
  <si>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</si>
  <si>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</si>
  <si>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</si>
  <si>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</si>
  <si>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</si>
  <si>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</si>
  <si>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</si>
  <si>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</si>
  <si>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</si>
  <si>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</si>
  <si>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</si>
  <si>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</si>
  <si>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</si>
  <si>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</si>
  <si>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</si>
  <si>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</si>
  <si>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</si>
  <si>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</si>
  <si>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</si>
  <si>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</si>
  <si>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</si>
  <si>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</si>
  <si>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</si>
  <si>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</si>
  <si>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</si>
  <si>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</si>
  <si>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</si>
  <si>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</si>
  <si>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</si>
  <si>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</si>
  <si>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</si>
  <si>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</si>
  <si>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</si>
  <si>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</si>
  <si>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</si>
  <si>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</si>
  <si>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</si>
  <si>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</si>
  <si>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</si>
  <si>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</si>
  <si>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</si>
  <si>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</si>
  <si>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</si>
  <si>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</si>
  <si>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</si>
  <si>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</si>
  <si>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</si>
  <si>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</si>
  <si>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</si>
  <si>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</si>
  <si>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</si>
  <si>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</si>
  <si>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</si>
  <si>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</si>
  <si>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</si>
  <si>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</si>
  <si>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</si>
  <si>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</si>
  <si>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</si>
  <si>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</si>
  <si>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</si>
  <si>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</si>
  <si>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</si>
  <si>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</si>
  <si>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</si>
  <si>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</si>
  <si>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</si>
  <si>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</si>
  <si>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</si>
  <si>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</si>
  <si>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</si>
  <si>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</si>
  <si>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</si>
  <si>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</si>
  <si>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</si>
  <si>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</si>
  <si>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</si>
  <si>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</si>
  <si>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</si>
  <si>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</si>
  <si>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</si>
  <si>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</si>
  <si>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</si>
  <si>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</si>
  <si>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</si>
  <si>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</si>
  <si>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</si>
  <si>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</si>
  <si>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</si>
  <si>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</si>
  <si>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</si>
  <si>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</si>
  <si>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</si>
  <si>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</si>
  <si>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</si>
  <si>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</si>
  <si>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</si>
  <si>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</si>
  <si>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</si>
  <si>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</si>
  <si>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</si>
  <si>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</si>
  <si>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</si>
  <si>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</si>
  <si>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</si>
  <si>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</si>
  <si>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</si>
  <si>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</si>
  <si>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</si>
  <si>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</si>
  <si>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</si>
  <si>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</si>
  <si>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</si>
  <si>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</si>
  <si>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</si>
  <si>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</si>
  <si>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</si>
  <si>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</si>
  <si>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</si>
  <si>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</si>
  <si>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</si>
  <si>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</si>
  <si>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</si>
  <si>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</si>
  <si>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</si>
  <si>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</si>
  <si>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</si>
  <si>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</si>
  <si>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</si>
  <si>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</si>
  <si>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</si>
  <si>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</si>
  <si>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</si>
  <si>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</si>
  <si>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</si>
  <si>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</si>
  <si>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</si>
  <si>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</si>
  <si>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</si>
  <si>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</si>
  <si>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</si>
  <si>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</si>
  <si>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</si>
  <si>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</si>
  <si>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</si>
  <si>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</si>
  <si>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</si>
  <si>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</si>
  <si>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</si>
  <si>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</si>
  <si>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</si>
  <si>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</si>
  <si>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</si>
  <si>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</si>
  <si>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</si>
  <si>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</si>
  <si>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</si>
  <si>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</si>
  <si>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</si>
  <si>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</si>
  <si>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</si>
  <si>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</si>
  <si>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</si>
  <si>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</si>
  <si>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</si>
  <si>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</si>
  <si>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</si>
  <si>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</si>
  <si>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</si>
  <si>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</si>
  <si>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</si>
  <si>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</si>
  <si>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</si>
  <si>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</si>
  <si>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</si>
  <si>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</si>
  <si>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</si>
  <si>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</si>
  <si>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</si>
  <si>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</si>
  <si>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</si>
  <si>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</si>
  <si>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</si>
  <si>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</si>
  <si>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</si>
  <si>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</si>
  <si>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</si>
  <si>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</si>
  <si>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</si>
  <si>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</si>
  <si>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</si>
  <si>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</si>
  <si>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</si>
  <si>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</si>
  <si>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</si>
  <si>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</si>
  <si>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</si>
  <si>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</si>
  <si>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</si>
  <si>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</si>
  <si>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</si>
  <si>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</si>
  <si>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</si>
  <si>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</si>
  <si>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</si>
  <si>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</si>
  <si>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</si>
  <si>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</si>
  <si>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</si>
  <si>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</si>
  <si>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</si>
  <si>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</si>
  <si>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</si>
  <si>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</si>
  <si>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</si>
  <si>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</si>
  <si>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</si>
  <si>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</si>
  <si>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</si>
  <si>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</si>
  <si>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</si>
  <si>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</si>
  <si>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</si>
  <si>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</si>
  <si>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</si>
  <si>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</si>
  <si>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</si>
  <si>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</si>
  <si>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</si>
  <si>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</si>
  <si>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</si>
  <si>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</si>
  <si>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</si>
  <si>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</si>
  <si>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</si>
  <si>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</si>
  <si>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</si>
  <si>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</si>
  <si>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</si>
  <si>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</si>
  <si>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</si>
  <si>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</si>
  <si>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</si>
  <si>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</si>
  <si>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</si>
  <si>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</si>
  <si>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</si>
  <si>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</si>
  <si>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</si>
  <si>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</si>
  <si>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</si>
  <si>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</si>
  <si>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</si>
  <si>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</si>
  <si>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</si>
  <si>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</si>
  <si>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</si>
  <si>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</si>
  <si>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</si>
  <si>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</si>
  <si>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</si>
  <si>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</si>
  <si>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</si>
  <si>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</si>
  <si>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</si>
  <si>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</si>
  <si>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</si>
  <si>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</si>
  <si>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</si>
  <si>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</si>
  <si>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</si>
  <si>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</si>
  <si>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</si>
  <si>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</si>
  <si>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</si>
  <si>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</si>
  <si>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</si>
  <si>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</si>
  <si>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</si>
  <si>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</si>
  <si>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</si>
  <si>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</si>
  <si>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</si>
  <si>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</si>
  <si>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</si>
  <si>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</si>
  <si>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</si>
  <si>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</si>
  <si>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</si>
  <si>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</si>
  <si>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</si>
  <si>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</si>
  <si>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</si>
  <si>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</si>
  <si>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</si>
  <si>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</si>
  <si>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</si>
  <si>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</si>
  <si>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</si>
  <si>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</si>
  <si>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</si>
  <si>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</si>
  <si>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</si>
  <si>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</si>
  <si>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</si>
  <si>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</si>
  <si>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</si>
  <si>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</si>
  <si>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</si>
  <si>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</si>
  <si>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</si>
  <si>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</si>
  <si>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</si>
  <si>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</si>
  <si>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</si>
  <si>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</si>
  <si>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</si>
  <si>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</si>
  <si>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</si>
  <si>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</si>
  <si>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</si>
  <si>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</si>
  <si>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</si>
  <si>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</si>
  <si>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</si>
  <si>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</si>
  <si>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</si>
  <si>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</si>
  <si>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</si>
  <si>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</si>
  <si>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</si>
  <si>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</si>
  <si>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</si>
  <si>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</si>
  <si>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</si>
  <si>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</si>
  <si>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</si>
  <si>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</si>
  <si>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</si>
  <si>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</si>
  <si>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</si>
  <si>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</si>
  <si>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</si>
  <si>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</si>
  <si>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</si>
  <si>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</si>
  <si>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</si>
  <si>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</si>
  <si>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</si>
  <si>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</si>
  <si>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</si>
  <si>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</si>
  <si>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</si>
  <si>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</si>
  <si>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</si>
  <si>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</si>
  <si>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</si>
  <si>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</si>
  <si>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</si>
  <si>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</si>
  <si>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</si>
  <si>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</si>
  <si>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</si>
  <si>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</si>
  <si>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</si>
  <si>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</si>
  <si>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</si>
  <si>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</si>
  <si>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</si>
  <si>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</si>
  <si>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</si>
  <si>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</si>
  <si>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</si>
  <si>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</si>
  <si>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</si>
  <si>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</si>
  <si>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</si>
  <si>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</si>
  <si>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</si>
  <si>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</si>
  <si>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</si>
  <si>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</si>
  <si>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</si>
  <si>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</si>
  <si>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</si>
  <si>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</si>
  <si>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</si>
  <si>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</si>
  <si>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</si>
  <si>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</si>
  <si>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</si>
  <si>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</si>
  <si>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</si>
  <si>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</si>
  <si>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</si>
  <si>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</si>
  <si>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</si>
  <si>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</si>
  <si>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</si>
  <si>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</si>
  <si>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</si>
  <si>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</si>
  <si>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</si>
  <si>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</si>
  <si>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</si>
  <si>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</si>
  <si>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</si>
  <si>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</si>
  <si>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</si>
  <si>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</si>
  <si>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</si>
  <si>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</si>
  <si>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</si>
  <si>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</si>
  <si>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</si>
  <si>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</si>
  <si>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</si>
  <si>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</si>
  <si>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</si>
  <si>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</si>
  <si>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</si>
  <si>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</si>
  <si>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</si>
  <si>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</si>
  <si>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</si>
  <si>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</si>
  <si>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</si>
  <si>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</si>
  <si>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</si>
  <si>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</si>
  <si>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</si>
  <si>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</si>
  <si>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</si>
  <si>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</si>
  <si>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</si>
  <si>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</si>
  <si>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</si>
  <si>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</si>
  <si>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</si>
  <si>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</si>
  <si>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</si>
  <si>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</si>
  <si>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</si>
  <si>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</si>
  <si>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</si>
  <si>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</si>
  <si>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</si>
  <si>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</si>
  <si>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</si>
  <si>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</si>
  <si>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</si>
  <si>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</si>
  <si>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</si>
  <si>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</si>
  <si>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</si>
  <si>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</si>
  <si>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</si>
  <si>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</si>
  <si>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</si>
  <si>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</si>
  <si>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</si>
  <si>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</si>
  <si>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</si>
  <si>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</si>
  <si>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</si>
  <si>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</si>
  <si>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</si>
  <si>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</si>
  <si>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</si>
  <si>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</si>
  <si>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</si>
  <si>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</si>
  <si>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</si>
  <si>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</si>
  <si>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</si>
  <si>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</si>
  <si>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</si>
  <si>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</si>
  <si>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</si>
  <si>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</si>
  <si>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</si>
  <si>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</si>
  <si>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</si>
  <si>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</si>
  <si>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</si>
  <si>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</si>
  <si>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</si>
  <si>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</si>
  <si>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</si>
  <si>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</si>
  <si>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</si>
  <si>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</si>
  <si>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</si>
  <si>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</si>
  <si>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</si>
  <si>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</si>
  <si>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</si>
  <si>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</si>
  <si>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</si>
  <si>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</si>
  <si>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</si>
  <si>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</si>
  <si>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</si>
  <si>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</si>
  <si>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</si>
  <si>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</si>
  <si>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</si>
  <si>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</si>
  <si>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</si>
  <si>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</si>
  <si>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</si>
  <si>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</si>
  <si>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</si>
  <si>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</si>
  <si>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</si>
  <si>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</si>
  <si>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</si>
  <si>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</si>
  <si>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</si>
  <si>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</si>
  <si>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</si>
  <si>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</si>
  <si>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</si>
  <si>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</si>
  <si>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</si>
  <si>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</si>
  <si>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</si>
  <si>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</si>
  <si>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</si>
  <si>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</si>
  <si>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</si>
  <si>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</si>
  <si>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</si>
  <si>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</si>
  <si>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</si>
  <si>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</si>
  <si>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</si>
  <si>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</si>
  <si>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</si>
  <si>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</si>
  <si>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</si>
  <si>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</si>
  <si>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</si>
  <si>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</si>
  <si>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</si>
  <si>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</si>
  <si>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</si>
  <si>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</si>
  <si>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</si>
  <si>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</si>
  <si>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</si>
  <si>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</si>
  <si>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</si>
  <si>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</si>
  <si>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</si>
  <si>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</si>
  <si>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</si>
  <si>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</si>
  <si>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</si>
  <si>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</si>
  <si>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</si>
  <si>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</si>
  <si>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</si>
  <si>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</si>
  <si>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</si>
  <si>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</si>
  <si>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</si>
  <si>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</si>
  <si>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</si>
  <si>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</si>
  <si>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</si>
  <si>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</si>
  <si>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</si>
  <si>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</si>
  <si>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</si>
  <si>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</si>
  <si>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</si>
  <si>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</si>
  <si>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</si>
  <si>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</si>
  <si>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</si>
  <si>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</si>
  <si>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</si>
  <si>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</si>
  <si>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</si>
  <si>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</si>
  <si>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</si>
  <si>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</si>
  <si>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</si>
  <si>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</si>
  <si>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</si>
  <si>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</si>
  <si>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</si>
  <si>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</si>
  <si>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</si>
  <si>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</si>
  <si>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</si>
  <si>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</si>
  <si>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</si>
  <si>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</si>
  <si>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</si>
  <si>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</si>
  <si>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</si>
  <si>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</si>
  <si>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</si>
  <si>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</si>
  <si>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</si>
  <si>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</si>
  <si>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</si>
  <si>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</si>
  <si>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</si>
  <si>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</si>
  <si>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</si>
  <si>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</si>
  <si>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</si>
  <si>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</si>
  <si>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</si>
  <si>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</si>
  <si>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</si>
  <si>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</si>
  <si>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</si>
  <si>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</si>
  <si>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</si>
  <si>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</si>
  <si>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</si>
  <si>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</si>
  <si>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</si>
  <si>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</si>
  <si>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</si>
  <si>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</si>
  <si>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</si>
  <si>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</si>
  <si>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</si>
  <si>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</si>
  <si>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</si>
  <si>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</si>
  <si>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</si>
  <si>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</si>
  <si>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</si>
  <si>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</si>
  <si>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</si>
  <si>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</si>
  <si>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</si>
  <si>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</si>
  <si>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</si>
  <si>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</si>
  <si>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</si>
  <si>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</si>
  <si>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</si>
  <si>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</si>
  <si>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</si>
  <si>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</si>
  <si>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</si>
  <si>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</si>
  <si>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</si>
  <si>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</si>
  <si>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</si>
  <si>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</si>
  <si>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</si>
  <si>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</si>
  <si>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</si>
  <si>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</si>
  <si>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</si>
  <si>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</si>
  <si>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</si>
  <si>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</si>
  <si>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</si>
  <si>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</si>
  <si>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</si>
  <si>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</si>
  <si>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</si>
  <si>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</si>
  <si>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</si>
  <si>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</si>
  <si>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</si>
  <si>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</si>
  <si>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</si>
  <si>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</si>
  <si>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</si>
  <si>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</si>
  <si>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</si>
  <si>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</si>
  <si>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</si>
  <si>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</si>
  <si>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</si>
  <si>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</si>
  <si>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</si>
  <si>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</si>
  <si>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</si>
  <si>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</si>
  <si>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</si>
  <si>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</si>
  <si>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</si>
  <si>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</si>
  <si>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</si>
  <si>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</si>
  <si>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</si>
  <si>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</si>
  <si>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</si>
  <si>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</si>
  <si>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</si>
  <si>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</si>
  <si>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</si>
  <si>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</si>
  <si>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</si>
  <si>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</si>
  <si>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</si>
  <si>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</si>
  <si>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</si>
  <si>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</si>
  <si>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</si>
  <si>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</si>
  <si>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</si>
  <si>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</si>
  <si>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</si>
  <si>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</si>
  <si>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</si>
  <si>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</si>
  <si>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</si>
  <si>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</si>
  <si>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</si>
  <si>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</si>
  <si>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</si>
  <si>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</si>
  <si>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</si>
  <si>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</si>
  <si>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</si>
  <si>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</si>
  <si>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</si>
  <si>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</si>
  <si>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</si>
  <si>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</si>
  <si>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</si>
  <si>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</si>
  <si>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</si>
  <si>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</si>
  <si>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</si>
  <si>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</si>
  <si>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</si>
  <si>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</si>
  <si>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</si>
  <si>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</si>
  <si>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</si>
  <si>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</si>
  <si>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</si>
  <si>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</si>
  <si>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</si>
  <si>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</si>
  <si>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</si>
  <si>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</si>
  <si>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</si>
  <si>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</si>
  <si>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</si>
  <si>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</si>
  <si>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</si>
  <si>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</si>
  <si>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</si>
  <si>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</si>
  <si>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</si>
  <si>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</si>
  <si>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</si>
  <si>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</si>
  <si>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</si>
  <si>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</si>
  <si>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</si>
  <si>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</si>
  <si>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</si>
  <si>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</si>
  <si>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</si>
  <si>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</si>
  <si>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</si>
  <si>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</si>
  <si>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</si>
  <si>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</si>
  <si>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</si>
  <si>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</si>
  <si>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</si>
  <si>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</si>
  <si>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</si>
  <si>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</si>
  <si>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</si>
  <si>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</si>
  <si>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</si>
  <si>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</si>
  <si>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</si>
  <si>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</si>
  <si>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</si>
  <si>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</si>
  <si>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</si>
  <si>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</si>
  <si>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</si>
  <si>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</si>
  <si>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</si>
  <si>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</si>
  <si>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</si>
  <si>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</si>
  <si>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</si>
  <si>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</si>
  <si>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</si>
  <si>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</si>
  <si>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</si>
  <si>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</si>
  <si>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</si>
  <si>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</si>
  <si>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</si>
  <si>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</si>
  <si>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</si>
  <si>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</si>
  <si>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</si>
  <si>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</si>
  <si>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</si>
  <si>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</si>
  <si>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</si>
  <si>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</si>
  <si>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</si>
  <si>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</si>
  <si>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</si>
  <si>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</si>
  <si>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</si>
  <si>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</si>
  <si>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</si>
  <si>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</si>
  <si>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</si>
  <si>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</si>
  <si>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</si>
  <si>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</si>
  <si>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</si>
  <si>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</si>
  <si>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</si>
  <si>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</si>
  <si>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</si>
  <si>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</si>
  <si>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</si>
  <si>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</si>
  <si>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</si>
  <si>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</si>
  <si>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</si>
  <si>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</si>
  <si>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</si>
  <si>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</si>
  <si>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</si>
  <si>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</si>
  <si>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</si>
  <si>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</si>
  <si>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</si>
  <si>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</si>
  <si>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</si>
  <si>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</si>
  <si>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</si>
  <si>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</si>
  <si>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</si>
  <si>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</si>
  <si>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</si>
  <si>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</si>
  <si>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</si>
  <si>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</si>
  <si>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</si>
  <si>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</si>
  <si>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</si>
  <si>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</si>
  <si>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</si>
  <si>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</si>
  <si>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</si>
  <si>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</si>
  <si>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</si>
  <si>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</si>
  <si>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</si>
  <si>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</si>
  <si>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</si>
  <si>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</si>
  <si>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</si>
  <si>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</si>
  <si>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</si>
  <si>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</si>
  <si>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</si>
  <si>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</si>
  <si>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</si>
  <si>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</si>
  <si>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</si>
  <si>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</si>
  <si>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</si>
  <si>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</si>
  <si>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</si>
  <si>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</si>
  <si>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</si>
  <si>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</si>
  <si>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</si>
  <si>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</si>
  <si>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</si>
  <si>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</si>
  <si>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</si>
  <si>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</si>
  <si>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</si>
  <si>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</si>
  <si>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</si>
  <si>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</si>
  <si>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</si>
  <si>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</si>
  <si>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</si>
  <si>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</si>
  <si>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</si>
  <si>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</si>
  <si>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</si>
  <si>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</si>
  <si>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</si>
  <si>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</si>
  <si>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</si>
  <si>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</si>
  <si>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</si>
  <si>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</si>
  <si>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</si>
  <si>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</si>
  <si>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</si>
  <si>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</si>
  <si>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</si>
  <si>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</si>
  <si>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</si>
  <si>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</si>
  <si>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</si>
  <si>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</si>
  <si>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</si>
  <si>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</si>
  <si>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</si>
  <si>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</si>
  <si>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</si>
  <si>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</si>
  <si>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</si>
  <si>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</si>
  <si>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</si>
  <si>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</si>
  <si>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</si>
  <si>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</si>
  <si>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</si>
  <si>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</si>
  <si>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</si>
  <si>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</si>
  <si>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</si>
  <si>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</si>
  <si>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</si>
  <si>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</si>
  <si>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</si>
  <si>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</si>
  <si>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</si>
  <si>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</si>
  <si>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</si>
  <si>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</si>
  <si>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</si>
  <si>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</si>
  <si>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</si>
  <si>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</si>
  <si>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</si>
  <si>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</si>
  <si>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</si>
  <si>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</si>
  <si>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</si>
  <si>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</si>
  <si>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</si>
  <si>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</si>
  <si>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</si>
  <si>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</si>
  <si>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</si>
  <si>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</si>
  <si>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</si>
  <si>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</si>
  <si>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</si>
  <si>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</si>
  <si>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</si>
  <si>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</si>
  <si>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</si>
  <si>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</si>
  <si>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</si>
  <si>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</si>
  <si>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</si>
  <si>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</si>
  <si>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</si>
  <si>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</si>
  <si>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</si>
  <si>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</si>
  <si>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</si>
  <si>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</si>
  <si>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</si>
  <si>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</si>
  <si>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</si>
  <si>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</si>
  <si>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</si>
  <si>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</si>
  <si>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</si>
  <si>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</si>
  <si>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</si>
  <si>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</si>
  <si>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</si>
  <si>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</si>
  <si>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</si>
  <si>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</si>
  <si>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</si>
  <si>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</si>
  <si>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</si>
  <si>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</si>
  <si>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</si>
  <si>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</si>
  <si>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</si>
  <si>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</si>
  <si>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</si>
  <si>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</si>
  <si>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</si>
  <si>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</si>
  <si>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</si>
  <si>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</si>
  <si>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</si>
  <si>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</si>
  <si>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</si>
  <si>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</si>
  <si>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</si>
  <si>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</si>
  <si>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</si>
  <si>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</si>
  <si>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</si>
  <si>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</si>
  <si>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</si>
  <si>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</si>
  <si>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</si>
  <si>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</si>
  <si>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</si>
  <si>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</si>
  <si>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</si>
  <si>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</si>
  <si>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</si>
  <si>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</si>
  <si>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</si>
  <si>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</si>
  <si>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</si>
  <si>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</si>
  <si>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</si>
  <si>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</si>
  <si>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</si>
  <si>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</si>
  <si>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</si>
  <si>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</si>
  <si>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</si>
  <si>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</si>
  <si>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</si>
  <si>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</si>
  <si>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</si>
  <si>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</si>
  <si>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</si>
  <si>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</si>
  <si>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</si>
  <si>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</si>
  <si>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</si>
  <si>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</si>
  <si>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</si>
  <si>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</si>
  <si>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</si>
  <si>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</si>
  <si>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</si>
  <si>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</si>
  <si>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</si>
  <si>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</si>
  <si>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</si>
  <si>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</si>
  <si>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</si>
  <si>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</si>
  <si>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</si>
  <si>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</si>
  <si>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</si>
  <si>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</si>
  <si>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</si>
  <si>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</si>
  <si>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</si>
  <si>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</si>
  <si>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</si>
  <si>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</si>
  <si>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</si>
  <si>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</si>
  <si>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</si>
  <si>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</si>
  <si>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</si>
  <si>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</si>
  <si>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</si>
  <si>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</si>
  <si>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</si>
  <si>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</si>
  <si>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</si>
  <si>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</si>
  <si>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</si>
  <si>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</si>
  <si>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</si>
  <si>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</si>
  <si>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</si>
  <si>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</si>
  <si>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</si>
  <si>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</si>
  <si>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</si>
  <si>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</si>
  <si>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</si>
  <si>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</si>
  <si>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</si>
  <si>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</si>
  <si>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</si>
  <si>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</si>
  <si>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</si>
  <si>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</si>
  <si>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</si>
  <si>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</si>
  <si>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</si>
  <si>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</si>
  <si>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</si>
  <si>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</si>
  <si>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</si>
  <si>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</si>
  <si>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</si>
  <si>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</si>
  <si>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</si>
  <si>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</si>
  <si>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</si>
  <si>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</si>
  <si>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</si>
  <si>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</si>
  <si>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</si>
  <si>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</si>
  <si>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</si>
  <si>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</si>
  <si>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</si>
  <si>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</si>
  <si>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</si>
  <si>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</si>
  <si>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</si>
  <si>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</si>
  <si>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</si>
  <si>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</si>
  <si>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</si>
  <si>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</si>
  <si>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</si>
  <si>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</si>
  <si>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</si>
  <si>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</si>
  <si>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</si>
  <si>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</si>
  <si>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</si>
  <si>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</si>
  <si>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</si>
  <si>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</si>
  <si>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</si>
  <si>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</si>
  <si>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</si>
  <si>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</si>
  <si>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</si>
  <si>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</si>
  <si>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</si>
  <si>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</si>
  <si>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</si>
  <si>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</si>
  <si>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</si>
  <si>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</si>
  <si>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</si>
  <si>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</si>
  <si>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</si>
  <si>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</si>
  <si>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</si>
  <si>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</si>
  <si>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</si>
  <si>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</si>
  <si>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</si>
  <si>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</si>
  <si>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</si>
  <si>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</si>
  <si>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</si>
  <si>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</si>
  <si>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</si>
  <si>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</si>
  <si>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</si>
  <si>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</si>
  <si>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</si>
  <si>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</si>
  <si>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</si>
  <si>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</si>
  <si>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</si>
  <si>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</si>
  <si>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</si>
  <si>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</si>
  <si>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</si>
  <si>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</si>
  <si>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</si>
  <si>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</si>
  <si>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</si>
  <si>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</si>
  <si>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</si>
  <si>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</si>
  <si>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</si>
  <si>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</si>
  <si>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</si>
  <si>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</si>
  <si>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</si>
  <si>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</si>
  <si>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</si>
  <si>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</si>
  <si>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</si>
  <si>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</si>
  <si>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</si>
  <si>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</si>
  <si>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</si>
  <si>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</si>
  <si>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</si>
  <si>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</si>
  <si>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</si>
  <si>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</si>
  <si>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</si>
  <si>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</si>
  <si>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</si>
  <si>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</si>
  <si>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</si>
  <si>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</si>
  <si>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</si>
  <si>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</si>
  <si>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</si>
  <si>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</si>
  <si>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</si>
  <si>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</si>
  <si>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</si>
  <si>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</si>
  <si>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</si>
  <si>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</si>
  <si>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</si>
  <si>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</si>
  <si>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</si>
  <si>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</si>
  <si>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</si>
  <si>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</si>
  <si>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</si>
  <si>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</si>
  <si>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</si>
  <si>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</si>
  <si>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</si>
  <si>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</si>
  <si>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</si>
  <si>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</si>
  <si>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</si>
  <si>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</si>
  <si>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</si>
  <si>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</si>
  <si>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</si>
  <si>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</si>
  <si>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</si>
  <si>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</si>
  <si>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</si>
  <si>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</si>
  <si>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</si>
  <si>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</si>
  <si>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</si>
  <si>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</si>
  <si>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</si>
  <si>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</si>
  <si>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</si>
  <si>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</si>
  <si>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</si>
  <si>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</si>
  <si>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</si>
  <si>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</si>
  <si>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</si>
  <si>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</si>
  <si>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</si>
  <si>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</si>
  <si>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</si>
  <si>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</si>
  <si>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</si>
  <si>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</si>
  <si>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</si>
  <si>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</si>
  <si>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</si>
  <si>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</si>
  <si>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</si>
  <si>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</si>
  <si>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</si>
  <si>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</si>
  <si>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</si>
  <si>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</si>
  <si>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</si>
  <si>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</si>
  <si>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</si>
  <si>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</si>
  <si>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</si>
  <si>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</si>
  <si>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</si>
  <si>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</si>
  <si>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</si>
  <si>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</si>
  <si>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</si>
  <si>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</si>
  <si>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</si>
  <si>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</si>
  <si>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</si>
  <si>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</si>
  <si>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</si>
  <si>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</si>
  <si>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</si>
  <si>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</si>
  <si>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</si>
  <si>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</si>
  <si>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</si>
  <si>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</si>
  <si>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</si>
  <si>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</si>
  <si>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</si>
  <si>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</si>
  <si>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</si>
  <si>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</si>
  <si>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</si>
  <si>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</si>
  <si>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</si>
  <si>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</si>
  <si>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</si>
  <si>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</si>
  <si>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</si>
  <si>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</si>
  <si>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</si>
  <si>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</si>
  <si>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</si>
  <si>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</si>
  <si>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</si>
  <si>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</si>
  <si>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</si>
  <si>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</si>
  <si>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</si>
  <si>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</si>
  <si>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</si>
  <si>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</si>
  <si>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</si>
  <si>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</si>
  <si>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</si>
  <si>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</si>
  <si>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</si>
  <si>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</si>
  <si>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</si>
  <si>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</si>
  <si>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</si>
  <si>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</si>
  <si>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</si>
  <si>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</si>
  <si>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</si>
  <si>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</si>
  <si>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</si>
  <si>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</si>
  <si>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</si>
  <si>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</si>
  <si>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</si>
  <si>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</si>
  <si>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</si>
  <si>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</si>
  <si>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</si>
  <si>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</si>
  <si>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</si>
  <si>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</si>
  <si>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</si>
  <si>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</si>
  <si>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</si>
  <si>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</si>
  <si>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</si>
  <si>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</si>
  <si>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</si>
  <si>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</si>
  <si>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</si>
  <si>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</si>
  <si>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</si>
  <si>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</si>
  <si>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</si>
  <si>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</si>
  <si>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</si>
  <si>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</si>
  <si>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</si>
  <si>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</si>
  <si>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</si>
  <si>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</si>
  <si>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</si>
  <si>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</si>
  <si>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</si>
  <si>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</si>
  <si>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</si>
  <si>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</si>
  <si>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</si>
  <si>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</si>
  <si>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</si>
  <si>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</si>
  <si>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</si>
  <si>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</si>
  <si>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</si>
  <si>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</si>
  <si>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</si>
  <si>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</si>
  <si>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</si>
  <si>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</si>
  <si>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</si>
  <si>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</si>
  <si>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</si>
  <si>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</si>
  <si>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</si>
  <si>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</si>
  <si>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</si>
  <si>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</si>
  <si>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</si>
  <si>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</si>
  <si>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</si>
  <si>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</si>
  <si>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</si>
  <si>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</si>
  <si>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</si>
  <si>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</si>
  <si>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</si>
  <si>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</si>
  <si>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</si>
  <si>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</si>
  <si>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</si>
  <si>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</si>
  <si>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</si>
  <si>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</si>
  <si>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</si>
  <si>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</si>
  <si>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</si>
  <si>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</si>
  <si>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</si>
  <si>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</si>
  <si>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</si>
  <si>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</si>
  <si>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</si>
  <si>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</si>
  <si>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</si>
  <si>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</si>
  <si>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</si>
  <si>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</si>
  <si>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</si>
  <si>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</si>
  <si>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</si>
  <si>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</si>
  <si>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</si>
  <si>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</si>
  <si>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</si>
  <si>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</si>
  <si>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</si>
  <si>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</si>
  <si>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</si>
  <si>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</si>
  <si>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</si>
  <si>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</si>
  <si>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</si>
  <si>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</si>
  <si>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</si>
  <si>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</si>
  <si>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</si>
  <si>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</si>
  <si>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</si>
  <si>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</si>
  <si>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</si>
  <si>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</si>
  <si>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</si>
  <si>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</si>
  <si>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</si>
  <si>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</si>
  <si>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</si>
  <si>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</si>
  <si>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</si>
  <si>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</si>
  <si>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</si>
  <si>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</si>
  <si>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</si>
  <si>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</si>
  <si>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</si>
  <si>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</si>
  <si>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</si>
  <si>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</si>
  <si>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</si>
  <si>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</si>
  <si>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</si>
  <si>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</si>
  <si>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</si>
  <si>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</si>
  <si>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</si>
  <si>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</si>
  <si>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</si>
  <si>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</si>
  <si>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</si>
  <si>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</si>
  <si>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</si>
  <si>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</si>
  <si>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</si>
  <si>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</si>
  <si>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</si>
  <si>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</si>
  <si>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</si>
  <si>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</si>
  <si>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</si>
  <si>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</si>
  <si>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</si>
  <si>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</si>
  <si>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</si>
  <si>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</si>
  <si>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</si>
  <si>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</si>
  <si>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</si>
  <si>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</si>
  <si>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</si>
  <si>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</si>
  <si>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</si>
  <si>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</si>
  <si>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</si>
  <si>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</si>
  <si>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</si>
  <si>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</si>
  <si>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</si>
  <si>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</si>
  <si>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</si>
  <si>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</si>
  <si>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</si>
  <si>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</si>
  <si>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</si>
  <si>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</si>
  <si>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</si>
  <si>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</si>
  <si>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</si>
  <si>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</si>
  <si>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</si>
  <si>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</si>
  <si>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</si>
  <si>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</si>
  <si>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</si>
  <si>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</si>
  <si>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</si>
  <si>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</si>
  <si>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</si>
  <si>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</si>
  <si>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</si>
  <si>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</si>
  <si>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</si>
  <si>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</si>
  <si>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</si>
  <si>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</si>
  <si>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</si>
  <si>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</si>
  <si>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</si>
  <si>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</si>
  <si>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</si>
  <si>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</si>
  <si>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</si>
  <si>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</si>
  <si>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</si>
  <si>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</si>
  <si>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</si>
  <si>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</si>
  <si>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</si>
  <si>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</si>
  <si>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</si>
  <si>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</si>
  <si>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</si>
  <si>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</si>
  <si>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</si>
  <si>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</si>
  <si>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</si>
  <si>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</si>
  <si>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</si>
  <si>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</si>
  <si>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</si>
  <si>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</si>
  <si>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</si>
  <si>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</si>
  <si>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</si>
  <si>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</si>
  <si>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</si>
  <si>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</si>
  <si>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</si>
  <si>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</si>
  <si>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</si>
  <si>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</si>
  <si>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</si>
  <si>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</si>
  <si>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</si>
  <si>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</si>
  <si>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</si>
  <si>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</si>
  <si>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</si>
  <si>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</si>
  <si>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</si>
  <si>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</si>
  <si>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</si>
  <si>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</si>
  <si>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</si>
  <si>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</si>
  <si>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</si>
  <si>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</si>
  <si>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</si>
  <si>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</si>
  <si>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</si>
  <si>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</si>
  <si>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</si>
  <si>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</si>
  <si>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</si>
  <si>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</si>
  <si>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</si>
  <si>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</si>
  <si>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</si>
  <si>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</si>
  <si>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</si>
  <si>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</si>
  <si>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</si>
  <si>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</si>
  <si>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</si>
  <si>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</si>
  <si>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</si>
  <si>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</si>
  <si>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</si>
  <si>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</si>
  <si>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</si>
  <si>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</si>
  <si>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</si>
  <si>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</si>
  <si>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</si>
  <si>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</si>
  <si>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</si>
  <si>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</si>
  <si>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</si>
  <si>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</si>
  <si>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</si>
  <si>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</si>
  <si>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</si>
  <si>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</si>
  <si>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</si>
  <si>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</si>
  <si>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</si>
  <si>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</si>
  <si>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</si>
  <si>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</si>
  <si>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</si>
  <si>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</si>
  <si>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</si>
  <si>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</si>
  <si>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</si>
  <si>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</si>
  <si>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</si>
  <si>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</si>
  <si>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</si>
  <si>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</si>
  <si>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</si>
  <si>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</si>
  <si>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</si>
  <si>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</si>
  <si>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</si>
  <si>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</si>
  <si>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</si>
  <si>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</si>
  <si>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</si>
  <si>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</si>
  <si>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</si>
  <si>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</si>
  <si>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</si>
  <si>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</si>
  <si>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</si>
  <si>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</si>
  <si>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</si>
  <si>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</si>
  <si>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</si>
  <si>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</si>
  <si>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</si>
  <si>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</si>
  <si>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</si>
  <si>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</si>
  <si>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</si>
  <si>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</si>
  <si>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</si>
  <si>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</si>
  <si>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</si>
  <si>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</si>
  <si>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</si>
  <si>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</si>
  <si>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</si>
  <si>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</si>
  <si>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</si>
  <si>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</si>
  <si>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</si>
  <si>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</si>
  <si>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</si>
  <si>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</si>
  <si>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</si>
  <si>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</si>
  <si>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</si>
  <si>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</si>
  <si>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</si>
  <si>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</si>
  <si>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</si>
  <si>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</si>
  <si>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</si>
  <si>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</si>
  <si>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</si>
  <si>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</si>
  <si>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</si>
  <si>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</si>
  <si>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</si>
  <si>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</si>
  <si>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</si>
  <si>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</si>
  <si>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</si>
  <si>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</si>
  <si>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</si>
  <si>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</si>
  <si>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</si>
  <si>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</si>
  <si>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</si>
  <si>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</si>
  <si>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</si>
  <si>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</si>
  <si>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</si>
  <si>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</si>
  <si>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</si>
  <si>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</si>
  <si>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</si>
  <si>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</si>
  <si>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</si>
  <si>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</si>
  <si>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</si>
  <si>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</si>
  <si>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</si>
  <si>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</si>
  <si>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</si>
  <si>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</si>
  <si>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</si>
  <si>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</si>
  <si>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</si>
  <si>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</si>
  <si>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</si>
  <si>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</si>
  <si>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</si>
  <si>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</si>
  <si>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</si>
  <si>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</si>
  <si>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</si>
  <si>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</si>
  <si>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</si>
  <si>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</si>
  <si>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</si>
  <si>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</si>
  <si>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</si>
  <si>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</si>
  <si>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</si>
  <si>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</si>
  <si>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</si>
  <si>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</si>
  <si>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</si>
  <si>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</si>
  <si>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</si>
  <si>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</si>
  <si>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</si>
  <si>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</si>
  <si>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</si>
  <si>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</si>
  <si>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</si>
  <si>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</si>
  <si>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</si>
  <si>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</si>
  <si>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</si>
  <si>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</si>
  <si>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</si>
  <si>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</si>
  <si>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</si>
  <si>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</si>
  <si>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</si>
  <si>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</si>
  <si>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</si>
  <si>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</si>
  <si>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</si>
  <si>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</si>
  <si>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</si>
  <si>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</si>
  <si>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</si>
  <si>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</si>
  <si>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</si>
  <si>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</si>
  <si>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</si>
  <si>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</si>
  <si>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</si>
  <si>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</si>
  <si>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</si>
  <si>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</si>
  <si>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</si>
  <si>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</si>
  <si>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</si>
  <si>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</si>
  <si>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</si>
  <si>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</si>
  <si>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</si>
  <si>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</si>
  <si>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</si>
  <si>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</si>
  <si>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</si>
  <si>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</si>
  <si>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</si>
  <si>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</si>
  <si>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</si>
  <si>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</si>
  <si>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</si>
  <si>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</si>
  <si>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</si>
  <si>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</si>
  <si>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</si>
  <si>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</si>
  <si>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</si>
  <si>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</si>
  <si>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</si>
  <si>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</si>
  <si>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</si>
  <si>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</si>
  <si>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</si>
  <si>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</si>
  <si>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</si>
  <si>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</si>
  <si>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</si>
  <si>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</si>
  <si>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</si>
  <si>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</si>
  <si>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</si>
  <si>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</si>
  <si>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</si>
  <si>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</si>
  <si>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</si>
  <si>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</si>
  <si>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</si>
  <si>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</si>
  <si>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</si>
  <si>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</si>
  <si>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</si>
  <si>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</si>
  <si>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</si>
  <si>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</si>
  <si>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</si>
  <si>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</si>
  <si>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</si>
  <si>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</si>
  <si>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</si>
  <si>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</si>
  <si>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</si>
  <si>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</si>
  <si>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</si>
  <si>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</si>
  <si>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</si>
  <si>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</si>
  <si>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</si>
  <si>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</si>
  <si>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</si>
  <si>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</si>
  <si>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</si>
  <si>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</si>
  <si>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</si>
  <si>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</si>
  <si>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</si>
  <si>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</si>
  <si>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</si>
  <si>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</si>
  <si>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</si>
  <si>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</si>
  <si>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</si>
  <si>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</si>
  <si>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</si>
  <si>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</si>
  <si>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</si>
  <si>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</si>
  <si>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</si>
  <si>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</si>
  <si>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</si>
  <si>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</si>
  <si>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</si>
  <si>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</si>
  <si>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</si>
  <si>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</si>
  <si>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</si>
  <si>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</si>
  <si>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</si>
  <si>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</si>
  <si>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</si>
  <si>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</si>
  <si>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</si>
  <si>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</si>
  <si>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</si>
  <si>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</si>
  <si>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</si>
  <si>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</si>
  <si>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</si>
  <si>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</si>
  <si>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</si>
  <si>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</si>
  <si>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</si>
  <si>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</si>
  <si>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</si>
  <si>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</si>
  <si>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</si>
  <si>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</si>
  <si>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</si>
  <si>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</si>
  <si>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</si>
  <si>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</si>
  <si>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</si>
  <si>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</si>
  <si>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</si>
  <si>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</si>
  <si>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</si>
  <si>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</si>
  <si>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</si>
  <si>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</si>
  <si>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</si>
  <si>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</si>
  <si>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</si>
  <si>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</si>
  <si>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</si>
  <si>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</si>
  <si>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</si>
  <si>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</si>
  <si>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</si>
  <si>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</si>
  <si>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</si>
  <si>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</si>
  <si>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</si>
  <si>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</si>
  <si>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</si>
  <si>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</si>
  <si>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</si>
  <si>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</si>
  <si>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</si>
  <si>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</si>
  <si>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</si>
  <si>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</si>
  <si>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</si>
  <si>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</si>
  <si>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</si>
  <si>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</si>
  <si>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</si>
  <si>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</si>
  <si>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</si>
  <si>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</si>
  <si>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</si>
  <si>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</si>
  <si>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</si>
  <si>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</si>
  <si>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</si>
  <si>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</si>
  <si>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</si>
  <si>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</si>
  <si>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</si>
  <si>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</si>
  <si>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</si>
  <si>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</si>
  <si>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</si>
  <si>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</si>
  <si>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</si>
  <si>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</si>
  <si>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</si>
  <si>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</si>
  <si>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</si>
  <si>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</si>
  <si>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</si>
  <si>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</si>
  <si>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</si>
  <si>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</si>
  <si>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</si>
  <si>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</si>
  <si>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</si>
  <si>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</si>
  <si>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</si>
  <si>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</si>
  <si>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</si>
  <si>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</si>
  <si>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</si>
  <si>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</si>
  <si>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</si>
  <si>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</si>
  <si>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</si>
  <si>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</si>
  <si>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</si>
  <si>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</si>
  <si>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</si>
  <si>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</si>
  <si>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</si>
  <si>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</si>
  <si>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</si>
  <si>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</si>
  <si>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</si>
  <si>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</si>
  <si>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</si>
  <si>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</si>
  <si>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</si>
  <si>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</si>
  <si>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</si>
  <si>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</si>
  <si>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</si>
  <si>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</si>
  <si>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</si>
  <si>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</si>
  <si>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</si>
  <si>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</si>
  <si>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</si>
  <si>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</si>
  <si>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</si>
  <si>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</si>
  <si>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</si>
  <si>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</si>
  <si>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</si>
  <si>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</si>
  <si>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</si>
  <si>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</si>
  <si>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</si>
  <si>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</si>
  <si>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</si>
  <si>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</si>
  <si>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</si>
  <si>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</si>
  <si>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</si>
  <si>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</si>
  <si>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</si>
  <si>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</si>
  <si>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</si>
  <si>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</si>
  <si>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</si>
  <si>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</si>
  <si>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</si>
  <si>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</si>
  <si>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</si>
  <si>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</si>
  <si>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</si>
  <si>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</si>
  <si>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</si>
  <si>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</si>
  <si>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</si>
  <si>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</si>
  <si>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</si>
  <si>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</si>
  <si>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</si>
  <si>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</si>
  <si>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</si>
  <si>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</si>
  <si>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</si>
  <si>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</si>
  <si>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</si>
  <si>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</si>
  <si>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</si>
  <si>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</si>
  <si>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</si>
  <si>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</si>
  <si>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</si>
  <si>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</si>
  <si>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</si>
  <si>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</si>
  <si>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</si>
  <si>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</si>
  <si>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</si>
  <si>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</si>
  <si>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</si>
  <si>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</si>
  <si>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</si>
  <si>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</si>
  <si>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</si>
  <si>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</si>
  <si>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</si>
  <si>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</si>
  <si>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</si>
  <si>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</si>
  <si>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</si>
  <si>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</si>
  <si>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</si>
  <si>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</si>
  <si>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</si>
  <si>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</si>
  <si>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</si>
  <si>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</si>
  <si>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</si>
  <si>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</si>
  <si>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</si>
  <si>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</si>
  <si>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</si>
  <si>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</si>
  <si>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</si>
  <si>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</si>
  <si>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</si>
  <si>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</si>
  <si>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</si>
  <si>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</si>
  <si>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</si>
  <si>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</si>
  <si>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</si>
  <si>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</si>
  <si>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</si>
  <si>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</si>
  <si>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</si>
  <si>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</si>
  <si>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</si>
  <si>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</si>
  <si>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</si>
  <si>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</si>
  <si>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</si>
  <si>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</si>
  <si>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</si>
  <si>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</si>
  <si>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</si>
  <si>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</si>
  <si>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</si>
  <si>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</si>
  <si>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</si>
  <si>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</si>
  <si>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</si>
  <si>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</si>
  <si>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</si>
  <si>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</si>
  <si>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</si>
  <si>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</si>
  <si>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</si>
  <si>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</si>
  <si>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</si>
  <si>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</si>
  <si>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</si>
  <si>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</si>
  <si>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</si>
  <si>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</si>
  <si>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</si>
  <si>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</si>
  <si>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</si>
  <si>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</si>
  <si>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</si>
  <si>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</si>
  <si>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</si>
  <si>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</si>
  <si>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</si>
  <si>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</si>
  <si>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</si>
  <si>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</si>
  <si>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</si>
  <si>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</si>
  <si>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</si>
  <si>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</si>
  <si>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</si>
  <si>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</si>
  <si>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</si>
  <si>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</si>
  <si>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</si>
  <si>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</si>
  <si>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</si>
  <si>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</si>
  <si>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</si>
  <si>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</si>
  <si>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</si>
  <si>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</si>
  <si>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</si>
  <si>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</si>
  <si>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</si>
  <si>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</si>
  <si>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</si>
  <si>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</si>
  <si>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</si>
  <si>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</si>
  <si>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</si>
  <si>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</si>
  <si>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</si>
  <si>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</si>
  <si>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</si>
  <si>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</si>
  <si>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</si>
  <si>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</si>
  <si>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</si>
  <si>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</si>
  <si>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</si>
  <si>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</si>
  <si>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</si>
  <si>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</si>
  <si>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</si>
  <si>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</si>
  <si>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</si>
  <si>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</si>
  <si>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</si>
  <si>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</si>
  <si>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</si>
  <si>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</si>
  <si>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</si>
  <si>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</si>
  <si>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</si>
  <si>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</si>
  <si>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</si>
  <si>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</si>
  <si>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</si>
  <si>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</si>
  <si>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</si>
  <si>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</si>
  <si>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</si>
  <si>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</si>
  <si>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</si>
  <si>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</si>
  <si>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</si>
  <si>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</si>
  <si>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</si>
  <si>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</si>
  <si>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</si>
  <si>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</si>
  <si>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</si>
  <si>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</si>
  <si>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</si>
  <si>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</si>
  <si>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</si>
  <si>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</si>
  <si>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</si>
  <si>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</si>
  <si>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</si>
  <si>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</si>
  <si>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</si>
  <si>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</si>
  <si>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</si>
  <si>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</si>
  <si>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</si>
  <si>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</si>
  <si>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</si>
  <si>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</si>
  <si>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</si>
  <si>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</si>
  <si>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</si>
  <si>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</si>
  <si>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</si>
  <si>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</si>
  <si>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</si>
  <si>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</si>
  <si>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</si>
  <si>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</si>
  <si>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</si>
  <si>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</si>
  <si>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</si>
  <si>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</si>
  <si>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</si>
  <si>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</si>
  <si>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</si>
  <si>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</si>
  <si>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</si>
  <si>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</si>
  <si>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</si>
  <si>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</si>
  <si>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</si>
  <si>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</si>
  <si>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</si>
  <si>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</si>
  <si>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</si>
  <si>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</si>
  <si>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</si>
  <si>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</si>
  <si>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</si>
  <si>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</si>
  <si>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</si>
  <si>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</si>
  <si>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</si>
  <si>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</si>
  <si>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</si>
  <si>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</si>
  <si>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</si>
  <si>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</si>
  <si>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</si>
  <si>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</si>
  <si>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</si>
  <si>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</si>
  <si>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</si>
  <si>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</si>
  <si>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</si>
  <si>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</si>
  <si>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</si>
  <si>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</si>
  <si>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</si>
  <si>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</si>
  <si>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</si>
  <si>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</si>
  <si>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</si>
  <si>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</si>
  <si>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</si>
  <si>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</si>
  <si>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</si>
  <si>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</si>
  <si>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</si>
  <si>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</si>
  <si>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</si>
  <si>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</si>
  <si>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</si>
  <si>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</si>
  <si>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</si>
  <si>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</si>
  <si>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</si>
  <si>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</si>
  <si>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</si>
  <si>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</si>
  <si>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</si>
  <si>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</si>
  <si>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</si>
  <si>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</si>
  <si>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</si>
  <si>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</si>
  <si>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</si>
  <si>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</si>
  <si>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</si>
  <si>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</si>
  <si>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</si>
  <si>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</si>
  <si>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</si>
  <si>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</si>
  <si>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</si>
  <si>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</si>
  <si>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</si>
  <si>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</si>
  <si>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</si>
  <si>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</si>
  <si>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</si>
  <si>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</si>
  <si>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</si>
  <si>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</si>
  <si>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</si>
  <si>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</si>
  <si>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</si>
  <si>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</si>
  <si>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</si>
  <si>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</si>
  <si>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</si>
  <si>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</si>
  <si>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</si>
  <si>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</si>
  <si>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</si>
  <si>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</si>
  <si>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</si>
  <si>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</si>
  <si>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</si>
  <si>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</si>
  <si>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</si>
  <si>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</si>
  <si>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</si>
  <si>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</si>
  <si>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</si>
  <si>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</si>
  <si>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</si>
  <si>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</si>
  <si>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</si>
  <si>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</si>
  <si>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</si>
  <si>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</si>
  <si>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</si>
  <si>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</si>
  <si>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</si>
  <si>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</si>
  <si>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</si>
  <si>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</si>
  <si>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</si>
  <si>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</si>
  <si>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</si>
  <si>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</si>
  <si>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</si>
  <si>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</si>
  <si>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</si>
  <si>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</si>
  <si>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</si>
  <si>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</si>
  <si>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</si>
  <si>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</si>
  <si>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</si>
  <si>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</si>
  <si>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</si>
  <si>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</si>
  <si>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</si>
  <si>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</si>
  <si>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</si>
  <si>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</si>
  <si>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</si>
  <si>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</si>
  <si>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</si>
  <si>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</si>
  <si>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</si>
  <si>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</si>
  <si>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</si>
  <si>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</si>
  <si>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</si>
  <si>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</si>
  <si>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</si>
  <si>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</si>
  <si>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</si>
  <si>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</si>
  <si>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</si>
  <si>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</si>
  <si>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</si>
  <si>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</si>
  <si>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</si>
  <si>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</si>
  <si>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</si>
  <si>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</si>
  <si>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</si>
  <si>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</si>
  <si>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</si>
  <si>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</si>
  <si>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</si>
  <si>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</si>
  <si>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</si>
  <si>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</si>
  <si>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</si>
  <si>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</si>
  <si>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</si>
  <si>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</si>
  <si>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</si>
  <si>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</si>
  <si>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</si>
  <si>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</si>
  <si>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</si>
  <si>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</si>
  <si>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</si>
  <si>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</si>
  <si>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</si>
  <si>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</si>
  <si>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</si>
  <si>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</si>
  <si>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</si>
  <si>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</si>
  <si>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</si>
  <si>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</si>
  <si>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</si>
  <si>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</si>
  <si>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</si>
  <si>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</si>
  <si>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</si>
  <si>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</si>
  <si>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</si>
  <si>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</si>
  <si>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</si>
  <si>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</si>
  <si>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</si>
  <si>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</si>
  <si>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</si>
  <si>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</si>
  <si>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</si>
  <si>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</si>
  <si>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</si>
  <si>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</si>
  <si>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</si>
  <si>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</si>
  <si>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</si>
  <si>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</si>
  <si>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</si>
  <si>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</si>
  <si>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</si>
  <si>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</si>
  <si>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</si>
  <si>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</si>
  <si>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</si>
  <si>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</si>
  <si>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</si>
  <si>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</si>
  <si>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</si>
  <si>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</si>
  <si>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</si>
  <si>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</si>
  <si>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</si>
  <si>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</si>
  <si>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</si>
  <si>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</si>
  <si>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</si>
  <si>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</si>
  <si>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</si>
  <si>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</si>
  <si>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</si>
  <si>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</si>
  <si>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</si>
  <si>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</si>
  <si>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</si>
  <si>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</si>
  <si>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</si>
  <si>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</si>
  <si>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</si>
  <si>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</si>
  <si>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</si>
  <si>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</si>
  <si>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</si>
  <si>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</si>
  <si>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</si>
  <si>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</si>
  <si>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</si>
  <si>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</si>
  <si>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</si>
  <si>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</si>
  <si>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</si>
  <si>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</si>
  <si>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</si>
  <si>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</si>
  <si>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</si>
  <si>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</si>
  <si>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</si>
  <si>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</si>
  <si>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</si>
  <si>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</si>
  <si>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</si>
  <si>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</si>
  <si>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</si>
  <si>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</si>
  <si>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</si>
  <si>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</si>
  <si>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</si>
  <si>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</si>
  <si>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</si>
  <si>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</si>
  <si>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</si>
  <si>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</si>
  <si>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</si>
  <si>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</si>
  <si>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</si>
  <si>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</si>
  <si>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</si>
  <si>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</si>
  <si>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</si>
  <si>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</si>
  <si>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</si>
  <si>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</si>
  <si>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</si>
  <si>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</si>
  <si>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</si>
  <si>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</si>
  <si>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</si>
  <si>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</si>
  <si>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</si>
  <si>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</si>
  <si>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</si>
  <si>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</si>
  <si>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</si>
  <si>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</si>
  <si>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</si>
  <si>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</si>
  <si>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</si>
  <si>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</si>
  <si>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</si>
  <si>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</si>
  <si>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</si>
  <si>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</si>
  <si>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</si>
  <si>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</si>
  <si>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</si>
  <si>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</si>
  <si>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</si>
  <si>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</si>
  <si>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</si>
  <si>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</si>
  <si>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</si>
  <si>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</si>
  <si>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</si>
  <si>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</si>
  <si>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</si>
  <si>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</si>
  <si>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</si>
  <si>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</si>
  <si>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</si>
  <si>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</si>
  <si>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</si>
  <si>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</si>
  <si>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</si>
  <si>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</si>
  <si>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</si>
  <si>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</si>
  <si>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</si>
  <si>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</si>
  <si>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</si>
  <si>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</si>
  <si>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</si>
  <si>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</si>
  <si>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</si>
  <si>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</si>
  <si>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</si>
  <si>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</si>
  <si>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</si>
  <si>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</si>
  <si>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</si>
  <si>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</si>
  <si>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</si>
  <si>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</si>
  <si>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</si>
  <si>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</si>
  <si>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</si>
  <si>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</si>
  <si>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</si>
  <si>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</si>
  <si>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</si>
  <si>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</si>
  <si>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</si>
  <si>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</si>
  <si>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</si>
  <si>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</si>
  <si>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</si>
  <si>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</si>
  <si>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</si>
  <si>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</si>
  <si>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</si>
  <si>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</si>
  <si>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</si>
  <si>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</si>
  <si>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</si>
  <si>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</si>
  <si>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</si>
  <si>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</si>
  <si>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</si>
  <si>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</si>
  <si>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</si>
  <si>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</si>
  <si>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</si>
  <si>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</si>
  <si>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</si>
  <si>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</si>
  <si>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</si>
  <si>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</si>
  <si>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</si>
  <si>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</si>
  <si>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</si>
  <si>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</si>
  <si>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</si>
  <si>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</si>
  <si>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</si>
  <si>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</si>
  <si>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</si>
  <si>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</si>
  <si>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</si>
  <si>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</si>
  <si>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</si>
  <si>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</si>
  <si>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</si>
  <si>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</si>
  <si>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</si>
  <si>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</si>
  <si>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</si>
  <si>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</si>
  <si>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</si>
  <si>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</si>
  <si>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</si>
  <si>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</si>
  <si>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</si>
  <si>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</si>
  <si>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</si>
  <si>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</si>
  <si>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</si>
  <si>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</si>
  <si>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</si>
  <si>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</si>
  <si>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</si>
  <si>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</si>
  <si>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</si>
  <si>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</si>
  <si>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</si>
  <si>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</si>
  <si>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</si>
  <si>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</si>
  <si>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</si>
  <si>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</si>
  <si>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</si>
  <si>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</si>
  <si>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</si>
  <si>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</si>
  <si>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</si>
  <si>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</si>
  <si>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</si>
  <si>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</si>
  <si>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</si>
  <si>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</si>
  <si>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</si>
  <si>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</si>
  <si>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</si>
  <si>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</si>
  <si>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</si>
  <si>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</si>
  <si>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</si>
  <si>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</si>
  <si>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</si>
  <si>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</si>
  <si>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</si>
  <si>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</si>
  <si>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</si>
  <si>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</si>
  <si>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</si>
  <si>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</si>
  <si>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</si>
  <si>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</si>
  <si>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</si>
  <si>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</si>
  <si>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</si>
  <si>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</si>
  <si>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</si>
  <si>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</si>
  <si>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</si>
  <si>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</si>
  <si>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</si>
  <si>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</si>
  <si>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</si>
  <si>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</si>
  <si>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</si>
  <si>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</si>
  <si>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</si>
  <si>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</si>
  <si>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</si>
  <si>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</si>
  <si>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</si>
  <si>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</si>
  <si>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</si>
  <si>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</si>
  <si>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</si>
  <si>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</si>
  <si>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</si>
  <si>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</si>
  <si>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</si>
  <si>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</si>
  <si>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</si>
  <si>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</si>
  <si>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</si>
  <si>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</si>
  <si>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</si>
  <si>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</si>
  <si>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</si>
  <si>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</si>
  <si>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</si>
  <si>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</si>
  <si>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</si>
  <si>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</si>
  <si>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</si>
  <si>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</si>
  <si>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</si>
  <si>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</si>
  <si>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</si>
  <si>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</si>
  <si>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</si>
  <si>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</si>
  <si>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</si>
  <si>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</si>
  <si>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</si>
  <si>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</si>
  <si>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</si>
  <si>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</si>
  <si>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</si>
  <si>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</si>
  <si>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</si>
  <si>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</si>
  <si>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</si>
  <si>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</si>
  <si>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</si>
  <si>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</si>
  <si>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</si>
  <si>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</si>
  <si>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</si>
  <si>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</si>
  <si>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</si>
  <si>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</si>
  <si>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</si>
  <si>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</si>
  <si>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</si>
  <si>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</si>
  <si>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</si>
  <si>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</si>
  <si>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</si>
  <si>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</si>
  <si>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</si>
  <si>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</si>
  <si>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</si>
  <si>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</si>
  <si>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</si>
  <si>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</si>
  <si>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</si>
  <si>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</si>
  <si>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</si>
  <si>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</si>
  <si>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</si>
  <si>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</si>
  <si>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</si>
  <si>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</si>
  <si>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</si>
  <si>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</si>
  <si>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</si>
  <si>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</si>
  <si>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</si>
  <si>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</si>
  <si>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</si>
  <si>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</si>
  <si>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</si>
  <si>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</si>
  <si>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</si>
  <si>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</si>
  <si>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</si>
  <si>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</si>
  <si>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</si>
  <si>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</si>
  <si>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</si>
  <si>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</si>
  <si>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</si>
  <si>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</si>
  <si>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</si>
  <si>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</si>
  <si>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</si>
  <si>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</si>
  <si>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</si>
  <si>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</si>
  <si>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</si>
  <si>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</si>
  <si>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</si>
  <si>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</si>
  <si>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</si>
  <si>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</si>
  <si>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</si>
  <si>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</si>
  <si>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</si>
  <si>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</si>
  <si>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</si>
  <si>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</si>
  <si>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</si>
  <si>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</si>
  <si>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</si>
  <si>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</si>
  <si>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</si>
  <si>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</si>
  <si>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</si>
  <si>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</si>
  <si>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</si>
  <si>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</si>
  <si>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</si>
  <si>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</si>
  <si>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</si>
  <si>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</si>
  <si>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</si>
  <si>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</si>
  <si>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</si>
  <si>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</si>
  <si>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</si>
  <si>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</si>
  <si>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</si>
  <si>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</si>
  <si>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</si>
  <si>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</si>
  <si>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</si>
  <si>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</si>
  <si>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</si>
  <si>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</si>
  <si>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</si>
  <si>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</si>
  <si>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</si>
  <si>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</si>
  <si>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</si>
  <si>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</si>
  <si>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</si>
  <si>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</si>
  <si>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</si>
  <si>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</si>
  <si>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</si>
  <si>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</si>
  <si>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</si>
  <si>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</si>
  <si>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</si>
  <si>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</si>
  <si>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</si>
  <si>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</si>
  <si>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</si>
  <si>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</si>
  <si>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</si>
  <si>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</si>
  <si>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</si>
  <si>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</si>
  <si>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</si>
  <si>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</si>
  <si>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</si>
  <si>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</si>
  <si>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</si>
  <si>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</si>
  <si>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</si>
  <si>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</si>
  <si>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</si>
  <si>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</si>
  <si>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</si>
  <si>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</si>
  <si>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</si>
  <si>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</si>
  <si>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</si>
  <si>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</si>
  <si>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</si>
  <si>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</si>
  <si>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</si>
  <si>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</si>
  <si>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</si>
  <si>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</si>
  <si>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</si>
  <si>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</si>
  <si>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</si>
  <si>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</si>
  <si>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</si>
  <si>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</si>
  <si>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</si>
  <si>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</si>
  <si>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</si>
  <si>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</si>
  <si>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</si>
  <si>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</si>
  <si>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</si>
  <si>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</si>
  <si>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</si>
  <si>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</si>
  <si>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</si>
  <si>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</si>
  <si>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</si>
  <si>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</si>
  <si>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</si>
  <si>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</si>
  <si>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</si>
  <si>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</si>
  <si>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</si>
  <si>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</si>
  <si>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</si>
  <si>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</si>
  <si>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</si>
  <si>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</si>
  <si>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</si>
  <si>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</si>
  <si>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</si>
  <si>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</si>
  <si>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</si>
  <si>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</si>
  <si>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</si>
  <si>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</si>
  <si>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</si>
  <si>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</si>
  <si>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</si>
  <si>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</si>
  <si>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</si>
  <si>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</si>
  <si>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</si>
  <si>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</si>
  <si>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</si>
  <si>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</si>
  <si>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</si>
  <si>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</si>
  <si>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</si>
  <si>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</si>
  <si>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</si>
  <si>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</si>
  <si>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</si>
  <si>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</si>
  <si>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</si>
  <si>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</si>
  <si>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</si>
  <si>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</si>
  <si>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</si>
  <si>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</si>
  <si>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</si>
  <si>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</si>
  <si>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</si>
  <si>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</si>
  <si>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</si>
  <si>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</si>
  <si>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</si>
  <si>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</si>
  <si>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</si>
  <si>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</si>
  <si>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</si>
  <si>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</si>
  <si>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</si>
  <si>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</si>
  <si>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</si>
  <si>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</si>
  <si>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</si>
  <si>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</si>
  <si>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</si>
  <si>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</si>
  <si>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</si>
  <si>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</si>
  <si>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</si>
  <si>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</si>
  <si>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</si>
  <si>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</si>
  <si>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</si>
  <si>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</si>
  <si>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</si>
  <si>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</si>
  <si>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</si>
  <si>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</si>
  <si>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</si>
  <si>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</si>
  <si>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</si>
  <si>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</si>
  <si>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</si>
  <si>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</si>
  <si>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</si>
  <si>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</si>
  <si>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</si>
  <si>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</si>
  <si>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</si>
  <si>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</si>
  <si>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</si>
  <si>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</si>
  <si>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</si>
  <si>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</si>
  <si>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</si>
  <si>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</si>
  <si>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</si>
  <si>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</si>
  <si>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</si>
  <si>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</si>
  <si>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</si>
  <si>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</si>
  <si>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</si>
  <si>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</si>
  <si>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</si>
  <si>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</si>
  <si>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</si>
  <si>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</si>
  <si>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</si>
  <si>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</si>
  <si>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</si>
  <si>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</si>
  <si>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</si>
  <si>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</si>
  <si>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</si>
  <si>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</si>
  <si>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</si>
  <si>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</si>
  <si>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</si>
  <si>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</si>
  <si>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</si>
  <si>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</si>
  <si>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</si>
  <si>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</si>
  <si>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</si>
  <si>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</si>
  <si>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</si>
  <si>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</si>
  <si>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</si>
  <si>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</si>
  <si>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</si>
  <si>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</si>
  <si>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</si>
  <si>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</si>
  <si>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</si>
  <si>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</si>
  <si>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</si>
  <si>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</si>
  <si>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</si>
  <si>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</si>
  <si>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</si>
  <si>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</si>
  <si>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</si>
  <si>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</si>
  <si>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</si>
  <si>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</si>
  <si>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</si>
  <si>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</si>
  <si>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</si>
  <si>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</si>
  <si>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</si>
  <si>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</si>
  <si>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</si>
  <si>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</si>
  <si>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</si>
  <si>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</si>
  <si>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</si>
  <si>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</si>
  <si>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</si>
  <si>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</si>
  <si>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</si>
  <si>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</si>
  <si>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</si>
  <si>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</si>
  <si>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</si>
  <si>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</si>
  <si>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</si>
  <si>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</si>
  <si>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</si>
  <si>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</si>
  <si>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</si>
  <si>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</si>
  <si>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</si>
  <si>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</si>
  <si>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</si>
  <si>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</si>
  <si>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</si>
  <si>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</si>
  <si>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</si>
  <si>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</si>
  <si>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</si>
  <si>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</si>
  <si>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</si>
  <si>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</si>
  <si>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</si>
  <si>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</si>
  <si>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</si>
  <si>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</si>
  <si>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</si>
  <si>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</si>
  <si>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</si>
  <si>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</si>
  <si>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</si>
  <si>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</si>
  <si>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</si>
  <si>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</si>
  <si>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</si>
  <si>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</si>
  <si>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</si>
  <si>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</si>
  <si>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</si>
  <si>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</si>
  <si>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</si>
  <si>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</si>
  <si>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</si>
  <si>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</si>
  <si>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</si>
  <si>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</si>
  <si>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</si>
  <si>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</si>
  <si>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</si>
  <si>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</si>
  <si>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</si>
  <si>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</si>
  <si>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</si>
  <si>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</si>
  <si>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</si>
  <si>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</si>
  <si>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</si>
  <si>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</si>
  <si>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</si>
  <si>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</si>
  <si>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</si>
  <si>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</si>
  <si>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</si>
  <si>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</si>
  <si>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</si>
  <si>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</si>
  <si>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</si>
  <si>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</si>
  <si>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</si>
  <si>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</si>
  <si>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</si>
  <si>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</si>
  <si>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</si>
  <si>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</si>
  <si>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</si>
  <si>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</si>
  <si>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</si>
  <si>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</si>
  <si>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</si>
  <si>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</si>
  <si>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</si>
  <si>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</si>
  <si>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</si>
  <si>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</si>
  <si>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</si>
  <si>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</si>
  <si>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</si>
  <si>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</si>
  <si>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</si>
  <si>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</si>
  <si>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</si>
  <si>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</si>
  <si>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</si>
  <si>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</si>
  <si>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</si>
  <si>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</si>
  <si>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</si>
  <si>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</si>
  <si>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</si>
  <si>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</si>
  <si>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</si>
  <si>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</si>
  <si>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</si>
  <si>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</si>
  <si>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</si>
  <si>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</si>
  <si>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</si>
  <si>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</si>
  <si>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</si>
  <si>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</si>
  <si>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</si>
  <si>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</si>
  <si>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</si>
  <si>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</si>
  <si>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</si>
  <si>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</si>
  <si>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</si>
  <si>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</si>
  <si>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</si>
  <si>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</si>
  <si>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</si>
  <si>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</si>
  <si>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</si>
  <si>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</si>
  <si>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</si>
  <si>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</si>
  <si>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</si>
  <si>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</si>
  <si>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</si>
  <si>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</si>
  <si>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</si>
  <si>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</si>
  <si>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</si>
  <si>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</si>
  <si>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</si>
  <si>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</si>
  <si>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</si>
  <si>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</si>
  <si>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</si>
  <si>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</si>
  <si>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</si>
  <si>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</si>
  <si>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</si>
  <si>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</si>
  <si>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</si>
  <si>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</si>
  <si>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</si>
  <si>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</si>
  <si>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</si>
  <si>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</si>
  <si>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</si>
  <si>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</si>
  <si>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</si>
  <si>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</si>
  <si>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</si>
  <si>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</si>
  <si>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</si>
  <si>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</si>
  <si>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</si>
  <si>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</si>
  <si>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</si>
  <si>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</si>
  <si>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</si>
  <si>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</si>
  <si>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</si>
  <si>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</si>
  <si>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</si>
  <si>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</si>
  <si>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</si>
  <si>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</si>
  <si>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</si>
  <si>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</si>
  <si>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</si>
  <si>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</si>
  <si>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</si>
  <si>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</si>
  <si>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</si>
  <si>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</si>
  <si>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</si>
  <si>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</si>
  <si>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</si>
  <si>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</si>
  <si>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</si>
  <si>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</si>
  <si>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</si>
  <si>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</si>
  <si>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</si>
  <si>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</si>
  <si>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</si>
  <si>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</si>
  <si>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</si>
  <si>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</si>
  <si>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</si>
  <si>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</si>
  <si>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</si>
  <si>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</si>
  <si>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</si>
  <si>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</si>
  <si>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</si>
  <si>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</si>
  <si>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</si>
  <si>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</si>
  <si>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</si>
  <si>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</si>
  <si>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</si>
  <si>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</si>
  <si>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</si>
  <si>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</si>
  <si>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</si>
  <si>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</si>
  <si>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</si>
  <si>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</si>
  <si>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</si>
  <si>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</si>
  <si>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</si>
  <si>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</si>
  <si>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</si>
  <si>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</si>
  <si>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</si>
  <si>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</si>
  <si>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</si>
  <si>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</si>
  <si>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</si>
  <si>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</si>
  <si>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</si>
  <si>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</si>
  <si>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</si>
  <si>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</si>
  <si>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</si>
  <si>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</si>
  <si>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</si>
  <si>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</si>
  <si>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</si>
  <si>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</si>
  <si>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</si>
  <si>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</si>
  <si>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</si>
  <si>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</si>
  <si>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</si>
  <si>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</si>
  <si>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</si>
  <si>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</si>
  <si>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</si>
  <si>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</si>
  <si>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</si>
  <si>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</si>
  <si>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</si>
  <si>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</si>
  <si>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</si>
  <si>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</si>
  <si>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</si>
  <si>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</si>
  <si>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</si>
  <si>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</si>
  <si>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</si>
  <si>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</si>
  <si>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</si>
  <si>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</si>
  <si>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</si>
  <si>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</si>
  <si>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</si>
  <si>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</si>
  <si>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</si>
  <si>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</si>
  <si>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</si>
  <si>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</si>
  <si>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</si>
  <si>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</si>
  <si>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</si>
  <si>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</si>
  <si>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</si>
  <si>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</si>
  <si>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</si>
  <si>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</si>
  <si>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</si>
  <si>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</si>
  <si>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</si>
  <si>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</si>
  <si>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</si>
  <si>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</si>
  <si>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</si>
  <si>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</si>
  <si>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</si>
  <si>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</si>
  <si>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</si>
  <si>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</si>
  <si>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</si>
  <si>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</si>
  <si>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</si>
  <si>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</si>
  <si>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</si>
  <si>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</si>
  <si>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</si>
  <si>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</si>
  <si>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</si>
  <si>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</si>
  <si>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</si>
  <si>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</si>
  <si>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</si>
  <si>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</si>
  <si>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</si>
  <si>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</si>
  <si>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</si>
  <si>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</si>
  <si>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</si>
  <si>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</si>
  <si>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</si>
  <si>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</si>
  <si>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</si>
  <si>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</si>
  <si>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</si>
  <si>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</si>
  <si>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</si>
  <si>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</si>
  <si>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</si>
  <si>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</si>
  <si>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</si>
  <si>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</si>
  <si>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</si>
  <si>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</si>
  <si>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</si>
  <si>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</si>
  <si>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</si>
  <si>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</si>
  <si>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</si>
  <si>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</si>
  <si>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</si>
  <si>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</si>
  <si>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</si>
  <si>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</si>
  <si>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</si>
  <si>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</si>
  <si>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</si>
  <si>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</si>
  <si>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</si>
  <si>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</si>
  <si>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</si>
  <si>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</si>
  <si>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</si>
  <si>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</si>
  <si>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</si>
  <si>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</si>
  <si>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</si>
  <si>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</si>
  <si>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</si>
  <si>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</si>
  <si>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</si>
  <si>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</si>
  <si>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</si>
  <si>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</si>
  <si>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</si>
  <si>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</si>
  <si>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</si>
  <si>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</si>
  <si>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</si>
  <si>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</si>
  <si>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</si>
  <si>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</si>
  <si>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</si>
  <si>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</si>
  <si>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</si>
  <si>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</si>
  <si>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</si>
  <si>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</si>
  <si>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</si>
  <si>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</si>
  <si>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</si>
  <si>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</si>
  <si>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</si>
  <si>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</si>
  <si>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</si>
  <si>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</si>
  <si>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</si>
  <si>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</si>
  <si>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</si>
  <si>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</si>
  <si>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</si>
  <si>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</si>
  <si>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</si>
  <si>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</si>
  <si>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</si>
  <si>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</si>
  <si>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</si>
  <si>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</si>
  <si>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</si>
  <si>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</si>
  <si>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</si>
  <si>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</si>
  <si>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</si>
  <si>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</si>
  <si>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</si>
  <si>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</si>
  <si>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</si>
  <si>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</si>
  <si>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</si>
  <si>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</si>
  <si>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</si>
  <si>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</si>
  <si>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</si>
  <si>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</si>
  <si>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</si>
  <si>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</si>
  <si>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</si>
  <si>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</si>
  <si>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</si>
  <si>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</si>
  <si>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</si>
  <si>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</si>
  <si>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</si>
  <si>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</si>
  <si>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</si>
  <si>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</si>
  <si>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</si>
  <si>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</si>
  <si>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</si>
  <si>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</si>
  <si>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</si>
  <si>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</si>
  <si>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</si>
  <si>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</si>
  <si>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</si>
  <si>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</si>
  <si>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</si>
  <si>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</si>
  <si>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</si>
  <si>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</si>
  <si>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</si>
  <si>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</si>
  <si>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</si>
  <si>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</si>
  <si>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</si>
  <si>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</si>
  <si>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</si>
  <si>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</si>
  <si>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</si>
  <si>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</si>
  <si>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</si>
  <si>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</si>
  <si>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</si>
  <si>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</si>
  <si>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</si>
  <si>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</si>
  <si>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</si>
  <si>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</si>
  <si>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</si>
  <si>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</si>
  <si>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</si>
  <si>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</si>
  <si>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</si>
  <si>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</si>
  <si>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</si>
  <si>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</si>
  <si>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</si>
  <si>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</si>
  <si>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</si>
  <si>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</si>
  <si>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</si>
  <si>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</si>
  <si>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</si>
  <si>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</si>
  <si>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</si>
  <si>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</si>
  <si>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</si>
  <si>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</si>
  <si>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</si>
  <si>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</si>
  <si>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</si>
  <si>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</si>
  <si>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</si>
  <si>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</si>
  <si>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</si>
  <si>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</si>
  <si>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</si>
  <si>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</si>
  <si>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</si>
  <si>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</si>
  <si>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</si>
  <si>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</si>
  <si>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</si>
  <si>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</si>
  <si>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</si>
  <si>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</si>
  <si>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</si>
  <si>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</si>
  <si>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</si>
  <si>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</si>
  <si>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</si>
  <si>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</si>
  <si>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</si>
  <si>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</si>
  <si>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</si>
  <si>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</si>
  <si>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</si>
  <si>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</si>
  <si>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</si>
  <si>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</si>
  <si>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</si>
  <si>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</si>
  <si>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</si>
  <si>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</si>
  <si>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</si>
  <si>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</si>
  <si>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</si>
  <si>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</si>
  <si>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</si>
  <si>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</si>
  <si>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</si>
  <si>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</si>
  <si>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</si>
  <si>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</si>
  <si>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</si>
  <si>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</si>
  <si>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</si>
  <si>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</si>
  <si>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</si>
  <si>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</si>
  <si>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</si>
  <si>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</si>
  <si>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</si>
  <si>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</si>
  <si>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</si>
  <si>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</si>
  <si>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</si>
  <si>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</si>
  <si>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</si>
  <si>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</si>
  <si>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</si>
  <si>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</si>
  <si>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</si>
  <si>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</si>
  <si>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</si>
  <si>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</si>
  <si>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</si>
  <si>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</si>
  <si>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</si>
  <si>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</si>
  <si>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</si>
  <si>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</si>
  <si>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</si>
  <si>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</si>
  <si>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</si>
  <si>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</si>
  <si>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</si>
  <si>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</si>
  <si>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</si>
  <si>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</si>
  <si>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</si>
  <si>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</si>
  <si>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</si>
  <si>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</si>
  <si>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</si>
  <si>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</si>
  <si>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</si>
  <si>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</si>
  <si>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</si>
  <si>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</si>
  <si>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</si>
  <si>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</si>
  <si>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</si>
  <si>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</si>
  <si>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</si>
  <si>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</si>
  <si>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</si>
  <si>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</si>
  <si>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</si>
  <si>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</si>
  <si>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</si>
  <si>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</si>
  <si>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</si>
  <si>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</si>
  <si>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</si>
  <si>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</si>
  <si>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</si>
  <si>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</si>
  <si>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</si>
  <si>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</si>
  <si>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</si>
  <si>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</si>
  <si>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</si>
  <si>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</si>
  <si>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</si>
  <si>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</si>
  <si>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</si>
  <si>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</si>
  <si>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</si>
  <si>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</si>
  <si>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</si>
  <si>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</si>
  <si>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</si>
  <si>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</si>
  <si>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</si>
  <si>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</si>
  <si>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</si>
  <si>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</si>
  <si>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</si>
  <si>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</si>
  <si>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</si>
  <si>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</si>
  <si>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</si>
  <si>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</si>
  <si>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</si>
  <si>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</si>
  <si>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</si>
  <si>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</si>
  <si>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</si>
  <si>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</si>
  <si>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</si>
  <si>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</si>
  <si>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</si>
  <si>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</si>
  <si>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</si>
  <si>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</si>
  <si>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</si>
  <si>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</si>
  <si>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</si>
  <si>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</si>
  <si>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</si>
  <si>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</si>
  <si>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</si>
  <si>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</si>
  <si>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</si>
  <si>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</si>
  <si>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</si>
  <si>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</si>
  <si>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</si>
  <si>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</si>
  <si>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</si>
  <si>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</si>
  <si>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</si>
  <si>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</si>
  <si>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</si>
  <si>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</si>
  <si>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</si>
  <si>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</si>
  <si>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</si>
  <si>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</si>
  <si>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</si>
  <si>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</si>
  <si>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</si>
  <si>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</si>
  <si>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</si>
  <si>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</si>
  <si>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</si>
  <si>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</si>
  <si>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</si>
  <si>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</si>
  <si>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</si>
  <si>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</si>
  <si>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</si>
  <si>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</si>
  <si>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</si>
  <si>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</si>
  <si>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</si>
  <si>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</si>
  <si>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</si>
  <si>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</si>
  <si>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</si>
  <si>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</si>
  <si>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</si>
  <si>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</si>
  <si>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</si>
  <si>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</si>
  <si>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</si>
  <si>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</si>
  <si>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</si>
  <si>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</si>
  <si>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</si>
  <si>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</si>
  <si>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</si>
  <si>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</si>
  <si>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</si>
  <si>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</si>
  <si>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</si>
  <si>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</si>
  <si>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</si>
  <si>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</si>
  <si>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</si>
  <si>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</si>
  <si>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</si>
  <si>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</si>
  <si>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</si>
  <si>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</si>
  <si>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</si>
  <si>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</si>
  <si>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</si>
  <si>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</si>
  <si>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</si>
  <si>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</si>
  <si>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</si>
  <si>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</si>
  <si>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</si>
  <si>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</si>
  <si>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</si>
  <si>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</si>
  <si>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</si>
  <si>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</si>
  <si>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</si>
  <si>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</si>
  <si>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</si>
  <si>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</si>
  <si>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</si>
  <si>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</si>
  <si>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</si>
  <si>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</si>
  <si>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</si>
  <si>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</si>
  <si>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</si>
  <si>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</si>
  <si>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</si>
  <si>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</si>
  <si>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</si>
  <si>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</si>
  <si>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</si>
  <si>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</si>
  <si>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</si>
  <si>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</si>
  <si>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</si>
  <si>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</si>
  <si>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</si>
  <si>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</si>
  <si>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</si>
  <si>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</si>
  <si>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</si>
  <si>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</si>
  <si>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</si>
  <si>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</si>
  <si>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</si>
  <si>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</si>
  <si>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</si>
  <si>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</si>
  <si>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</si>
  <si>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</si>
  <si>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</si>
  <si>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</si>
  <si>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</si>
  <si>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</si>
  <si>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</si>
  <si>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</si>
  <si>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</si>
  <si>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</si>
  <si>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</si>
  <si>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</si>
  <si>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</si>
  <si>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</si>
  <si>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</si>
  <si>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</si>
  <si>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</si>
  <si>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</si>
  <si>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</si>
  <si>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</si>
  <si>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</si>
  <si>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</si>
  <si>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</si>
  <si>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</si>
  <si>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</si>
  <si>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</si>
  <si>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</si>
  <si>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</si>
  <si>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</si>
  <si>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</si>
  <si>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</si>
  <si>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</si>
  <si>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</si>
  <si>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</si>
  <si>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</si>
  <si>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</si>
  <si>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</si>
  <si>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</si>
  <si>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</si>
  <si>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</si>
  <si>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</si>
  <si>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</si>
  <si>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</si>
  <si>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</si>
  <si>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</si>
  <si>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</si>
  <si>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</si>
  <si>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</si>
  <si>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</si>
  <si>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</si>
  <si>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</si>
  <si>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</si>
  <si>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</si>
  <si>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</si>
  <si>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</si>
  <si>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</si>
  <si>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</si>
  <si>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</si>
  <si>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</si>
  <si>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</si>
  <si>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</si>
  <si>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</si>
  <si>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</si>
  <si>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</si>
  <si>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</si>
  <si>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</si>
  <si>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</si>
  <si>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</si>
  <si>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</si>
  <si>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</si>
  <si>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</si>
  <si>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</si>
  <si>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</si>
  <si>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</si>
  <si>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</si>
  <si>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</si>
  <si>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</si>
  <si>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</si>
  <si>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</si>
  <si>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</si>
  <si>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</si>
  <si>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</si>
  <si>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</si>
  <si>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</si>
  <si>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</si>
  <si>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</si>
  <si>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</si>
  <si>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</si>
  <si>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</si>
  <si>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</si>
  <si>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</si>
  <si>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</si>
  <si>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</si>
  <si>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</si>
  <si>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</si>
  <si>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</si>
  <si>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</si>
  <si>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</si>
  <si>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</si>
  <si>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</si>
  <si>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</si>
  <si>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</si>
  <si>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</si>
  <si>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</si>
  <si>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</si>
  <si>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</si>
  <si>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</si>
  <si>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</si>
  <si>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</si>
  <si>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</si>
  <si>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</si>
  <si>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</si>
  <si>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</si>
  <si>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</si>
  <si>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</si>
  <si>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</si>
  <si>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</si>
  <si>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</si>
  <si>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</si>
  <si>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</si>
  <si>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</si>
  <si>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</si>
  <si>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</si>
  <si>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</si>
  <si>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</si>
  <si>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</si>
  <si>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</si>
  <si>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</si>
  <si>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</si>
  <si>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</si>
  <si>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</si>
  <si>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</si>
  <si>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</si>
  <si>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</si>
  <si>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</si>
  <si>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</si>
  <si>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</si>
  <si>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</si>
  <si>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</si>
  <si>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</si>
  <si>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</si>
  <si>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</si>
  <si>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</si>
  <si>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</si>
  <si>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</si>
  <si>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</si>
  <si>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</si>
  <si>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</si>
  <si>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</si>
  <si>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</si>
  <si>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</si>
  <si>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</si>
  <si>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</si>
  <si>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</si>
  <si>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</si>
  <si>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</si>
  <si>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</si>
  <si>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</si>
  <si>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</si>
  <si>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</si>
  <si>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</si>
  <si>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</si>
  <si>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</si>
  <si>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</si>
  <si>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</si>
  <si>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</si>
  <si>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</si>
  <si>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</si>
  <si>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</si>
  <si>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</si>
  <si>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</si>
  <si>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</si>
  <si>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</si>
  <si>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</si>
  <si>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</si>
  <si>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</si>
  <si>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</si>
  <si>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</si>
  <si>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</si>
  <si>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</si>
  <si>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</si>
  <si>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</si>
  <si>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</si>
  <si>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</si>
  <si>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</si>
  <si>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</si>
  <si>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</si>
  <si>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</si>
  <si>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</si>
  <si>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</si>
  <si>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</si>
  <si>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</si>
  <si>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</si>
  <si>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</si>
  <si>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</si>
  <si>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</si>
  <si>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</si>
  <si>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</si>
  <si>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</si>
  <si>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</si>
  <si>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</si>
  <si>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</si>
  <si>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</si>
  <si>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</si>
  <si>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</si>
  <si>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</si>
  <si>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</si>
  <si>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</si>
  <si>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</si>
  <si>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</si>
  <si>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</si>
  <si>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</si>
  <si>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</si>
  <si>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</si>
  <si>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</si>
  <si>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</si>
  <si>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</si>
  <si>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</si>
  <si>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</si>
  <si>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</si>
  <si>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</si>
  <si>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</si>
  <si>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</si>
  <si>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</si>
  <si>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</si>
  <si>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</si>
  <si>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</si>
  <si>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</si>
  <si>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</si>
  <si>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</si>
  <si>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</si>
  <si>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</si>
  <si>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</si>
  <si>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</si>
  <si>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</si>
  <si>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</si>
  <si>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</si>
  <si>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</si>
  <si>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</si>
  <si>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</si>
  <si>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</si>
  <si>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</si>
  <si>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</si>
  <si>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</si>
  <si>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</si>
  <si>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</si>
  <si>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</si>
  <si>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</si>
  <si>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</si>
  <si>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</si>
  <si>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</si>
  <si>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</si>
  <si>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</si>
  <si>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</si>
  <si>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</si>
  <si>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</si>
  <si>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</si>
  <si>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</si>
  <si>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</si>
  <si>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</si>
  <si>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</si>
  <si>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</si>
  <si>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</si>
  <si>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</si>
  <si>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</si>
  <si>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</si>
  <si>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</si>
  <si>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</si>
  <si>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</si>
  <si>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</si>
  <si>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</si>
  <si>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</si>
  <si>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</si>
  <si>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</si>
  <si>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</si>
  <si>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</si>
  <si>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</si>
  <si>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</si>
  <si>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</si>
  <si>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</si>
  <si>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</si>
  <si>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</si>
  <si>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</si>
  <si>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</si>
  <si>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</si>
  <si>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</si>
  <si>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</si>
  <si>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</si>
  <si>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</si>
  <si>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</si>
  <si>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</si>
  <si>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</si>
  <si>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</si>
  <si>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</si>
  <si>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</si>
  <si>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</si>
  <si>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</si>
  <si>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</si>
  <si>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</si>
  <si>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</si>
  <si>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</si>
  <si>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</si>
  <si>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</si>
  <si>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</si>
  <si>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</si>
  <si>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</si>
  <si>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</si>
  <si>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</si>
  <si>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</si>
  <si>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</si>
  <si>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</si>
  <si>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</si>
  <si>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</si>
  <si>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</si>
  <si>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</si>
  <si>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</si>
  <si>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</si>
  <si>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</si>
  <si>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</si>
  <si>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</si>
  <si>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</si>
  <si>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</si>
  <si>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</si>
  <si>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</si>
  <si>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</si>
  <si>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</si>
  <si>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</si>
  <si>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</si>
  <si>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</si>
  <si>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</si>
  <si>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</si>
  <si>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</si>
  <si>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</si>
  <si>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</si>
  <si>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</si>
  <si>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</si>
  <si>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</si>
  <si>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</si>
  <si>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</si>
  <si>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</si>
  <si>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</si>
  <si>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</si>
  <si>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</si>
  <si>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</si>
  <si>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</si>
  <si>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</si>
  <si>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</si>
  <si>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</si>
  <si>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</si>
  <si>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</si>
  <si>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</si>
  <si>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</si>
  <si>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</si>
  <si>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</si>
  <si>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</si>
  <si>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</si>
  <si>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</si>
  <si>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</si>
  <si>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</si>
  <si>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</si>
  <si>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</si>
  <si>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</si>
  <si>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</si>
  <si>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</si>
  <si>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</si>
  <si>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</si>
  <si>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</si>
  <si>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</si>
  <si>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</si>
  <si>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</si>
  <si>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</si>
  <si>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</si>
  <si>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</si>
  <si>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</si>
  <si>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</si>
  <si>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</si>
  <si>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</si>
  <si>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</si>
  <si>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</si>
  <si>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</si>
  <si>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</si>
  <si>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</si>
  <si>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</si>
  <si>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</si>
  <si>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</si>
  <si>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</si>
  <si>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</si>
  <si>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</si>
  <si>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</si>
  <si>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</si>
  <si>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</si>
  <si>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</si>
  <si>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</si>
  <si>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</si>
  <si>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</si>
  <si>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</si>
  <si>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</si>
  <si>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</si>
  <si>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</si>
  <si>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</si>
  <si>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</si>
  <si>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</si>
  <si>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</si>
  <si>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</si>
  <si>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</si>
  <si>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</si>
  <si>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</si>
  <si>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</si>
  <si>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</si>
  <si>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</si>
  <si>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</si>
  <si>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</si>
  <si>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</si>
  <si>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</si>
  <si>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</si>
  <si>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</si>
  <si>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</si>
  <si>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</si>
  <si>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</si>
  <si>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</si>
  <si>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</si>
  <si>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</si>
  <si>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</si>
  <si>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</si>
  <si>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</si>
  <si>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</si>
  <si>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</si>
  <si>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</si>
  <si>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</si>
  <si>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</si>
  <si>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</si>
  <si>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</si>
  <si>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</si>
  <si>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</si>
  <si>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</si>
  <si>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</si>
  <si>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</si>
  <si>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</si>
  <si>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</si>
  <si>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</si>
  <si>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</si>
  <si>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</si>
  <si>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</si>
  <si>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</si>
  <si>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</si>
  <si>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</si>
  <si>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</si>
  <si>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</si>
  <si>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</si>
  <si>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</si>
  <si>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</si>
  <si>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</si>
  <si>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</si>
  <si>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</si>
  <si>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</si>
  <si>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</si>
  <si>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</si>
  <si>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</si>
  <si>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</si>
  <si>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</si>
  <si>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</si>
  <si>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</si>
  <si>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</si>
  <si>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</si>
  <si>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</si>
  <si>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</si>
  <si>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</si>
  <si>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</si>
  <si>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</si>
  <si>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</si>
  <si>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</si>
  <si>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</si>
  <si>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</si>
  <si>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</si>
  <si>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</si>
  <si>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</si>
  <si>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</si>
  <si>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</si>
  <si>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</si>
  <si>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</si>
  <si>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</si>
  <si>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</si>
  <si>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</si>
  <si>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</si>
  <si>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</si>
  <si>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</si>
  <si>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</si>
  <si>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</si>
  <si>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</si>
  <si>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</si>
  <si>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</si>
  <si>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</si>
  <si>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</si>
  <si>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</si>
  <si>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</si>
  <si>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</si>
  <si>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</si>
  <si>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</si>
  <si>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</si>
  <si>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</si>
  <si>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</si>
  <si>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</si>
  <si>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</si>
  <si>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</si>
  <si>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</si>
  <si>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</si>
  <si>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</si>
  <si>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</si>
  <si>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</si>
  <si>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</si>
  <si>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</si>
  <si>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</si>
  <si>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</si>
  <si>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</si>
  <si>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</si>
  <si>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</si>
  <si>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</si>
  <si>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</si>
  <si>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</si>
  <si>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</si>
  <si>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</si>
  <si>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</si>
  <si>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</si>
  <si>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</si>
  <si>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</si>
  <si>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</si>
  <si>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</si>
  <si>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</si>
  <si>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</si>
  <si>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</si>
  <si>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</si>
  <si>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</si>
  <si>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</si>
  <si>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</si>
  <si>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</si>
  <si>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</si>
  <si>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</si>
  <si>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</si>
  <si>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</si>
  <si>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</si>
  <si>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</si>
  <si>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</si>
  <si>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</si>
  <si>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</si>
  <si>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</si>
  <si>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</si>
  <si>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</si>
  <si>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</si>
  <si>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</si>
  <si>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</si>
  <si>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</si>
  <si>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</si>
  <si>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</si>
  <si>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</si>
  <si>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</si>
  <si>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</si>
  <si>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</si>
  <si>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</si>
  <si>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</si>
  <si>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</si>
  <si>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</si>
  <si>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</si>
  <si>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</si>
  <si>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</si>
  <si>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</si>
  <si>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</si>
  <si>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</si>
  <si>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</si>
  <si>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</si>
  <si>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</si>
  <si>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</si>
  <si>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</si>
  <si>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</si>
  <si>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</si>
  <si>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</si>
  <si>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</si>
  <si>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</si>
  <si>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</si>
  <si>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</si>
  <si>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</si>
  <si>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</si>
  <si>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</si>
  <si>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</si>
  <si>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</si>
  <si>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</si>
  <si>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</si>
  <si>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</si>
  <si>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</si>
  <si>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</si>
  <si>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</si>
  <si>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</si>
  <si>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</si>
  <si>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</si>
  <si>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</si>
  <si>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</si>
  <si>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</si>
  <si>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</si>
  <si>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</si>
  <si>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</si>
  <si>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</si>
  <si>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</si>
  <si>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</si>
  <si>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</si>
  <si>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</si>
  <si>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</si>
  <si>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</si>
  <si>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</si>
  <si>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</si>
  <si>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</si>
  <si>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</si>
  <si>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</si>
  <si>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</si>
  <si>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</si>
  <si>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</si>
  <si>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</si>
  <si>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</si>
  <si>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</si>
  <si>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</si>
  <si>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</si>
  <si>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</si>
  <si>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</si>
  <si>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</si>
  <si>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</si>
  <si>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</si>
  <si>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</si>
  <si>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</si>
  <si>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</si>
  <si>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</si>
  <si>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</si>
  <si>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</si>
  <si>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</si>
  <si>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</si>
  <si>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</si>
  <si>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</si>
  <si>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</si>
  <si>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</si>
  <si>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</si>
  <si>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</si>
  <si>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</si>
  <si>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</si>
  <si>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</si>
  <si>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</si>
  <si>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</si>
  <si>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</si>
  <si>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</si>
  <si>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</si>
  <si>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</si>
  <si>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</si>
  <si>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</si>
  <si>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</si>
  <si>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</si>
  <si>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</si>
  <si>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</si>
  <si>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</si>
  <si>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</si>
  <si>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</si>
  <si>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</si>
  <si>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</si>
  <si>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</si>
  <si>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</si>
  <si>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</si>
  <si>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</si>
  <si>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</si>
  <si>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</si>
  <si>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</si>
  <si>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</si>
  <si>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</si>
  <si>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</si>
  <si>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</si>
  <si>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</si>
  <si>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</si>
  <si>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</si>
  <si>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</si>
  <si>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</si>
  <si>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</si>
  <si>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</si>
  <si>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</si>
  <si>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</si>
  <si>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</si>
  <si>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</si>
  <si>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</si>
  <si>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</si>
  <si>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</si>
  <si>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</si>
  <si>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</si>
  <si>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</si>
  <si>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</si>
  <si>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</si>
  <si>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</si>
  <si>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</si>
  <si>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</si>
  <si>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</si>
  <si>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</si>
  <si>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</si>
  <si>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</si>
  <si>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</si>
  <si>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</si>
  <si>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</si>
  <si>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</si>
  <si>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</si>
  <si>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</si>
  <si>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</si>
  <si>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</si>
  <si>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</si>
  <si>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</si>
  <si>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</si>
  <si>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</si>
  <si>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</si>
  <si>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</si>
  <si>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</si>
  <si>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</si>
  <si>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</si>
  <si>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</si>
  <si>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</si>
  <si>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</si>
  <si>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</si>
  <si>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</si>
  <si>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</si>
  <si>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</si>
  <si>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</si>
  <si>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</si>
  <si>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</si>
  <si>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</si>
  <si>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</si>
  <si>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</si>
  <si>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</si>
  <si>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</si>
  <si>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</si>
  <si>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</si>
  <si>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</si>
  <si>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</si>
  <si>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</si>
  <si>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</si>
  <si>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</si>
  <si>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</si>
  <si>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</si>
  <si>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</si>
  <si>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</si>
  <si>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</si>
  <si>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</si>
  <si>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</si>
  <si>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</si>
  <si>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</si>
  <si>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</si>
  <si>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</si>
  <si>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</si>
  <si>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</si>
  <si>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</si>
  <si>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</si>
  <si>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</si>
  <si>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</si>
  <si>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</si>
  <si>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</si>
  <si>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</si>
  <si>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</si>
  <si>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</si>
  <si>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</si>
  <si>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</si>
  <si>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</si>
  <si>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</si>
  <si>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</si>
  <si>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</si>
  <si>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</si>
  <si>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</si>
  <si>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</si>
  <si>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</si>
  <si>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</si>
  <si>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</si>
  <si>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</si>
  <si>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</si>
  <si>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</si>
  <si>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</si>
  <si>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</si>
  <si>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</si>
  <si>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</si>
  <si>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</si>
  <si>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</si>
  <si>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</si>
  <si>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</si>
  <si>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</si>
  <si>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</si>
  <si>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</si>
  <si>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</si>
  <si>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</si>
  <si>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</si>
  <si>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</si>
  <si>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</si>
  <si>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</si>
  <si>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</si>
  <si>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</si>
  <si>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</si>
  <si>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</si>
  <si>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</si>
  <si>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</si>
  <si>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</si>
  <si>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</si>
  <si>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</si>
  <si>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</si>
  <si>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</si>
  <si>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</si>
  <si>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</si>
  <si>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</si>
  <si>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</si>
  <si>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</si>
  <si>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</si>
  <si>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</si>
  <si>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</si>
  <si>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</si>
  <si>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</si>
  <si>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</si>
  <si>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</si>
  <si>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</si>
  <si>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</si>
  <si>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</si>
  <si>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</si>
  <si>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</si>
  <si>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</si>
  <si>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</si>
  <si>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</si>
  <si>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</si>
  <si>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</si>
  <si>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</si>
  <si>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</si>
  <si>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</si>
  <si>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</si>
  <si>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</si>
  <si>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</si>
  <si>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</si>
  <si>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</si>
  <si>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</si>
  <si>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</si>
  <si>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</si>
  <si>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</si>
  <si>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</si>
  <si>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</si>
  <si>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</si>
  <si>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</si>
  <si>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</si>
  <si>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</si>
  <si>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</si>
  <si>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</si>
  <si>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</si>
  <si>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</si>
  <si>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</si>
  <si>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</si>
  <si>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</si>
  <si>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</si>
  <si>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</si>
  <si>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</si>
  <si>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</si>
  <si>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</si>
  <si>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</si>
  <si>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</si>
  <si>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</si>
  <si>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</si>
  <si>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</si>
  <si>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</si>
  <si>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</si>
  <si>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</si>
  <si>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</si>
  <si>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</si>
  <si>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</si>
  <si>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</si>
  <si>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</si>
  <si>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</si>
  <si>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</si>
  <si>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</si>
  <si>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</si>
  <si>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</si>
  <si>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</si>
  <si>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</si>
  <si>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</si>
  <si>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</si>
  <si>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</si>
  <si>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</si>
  <si>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</si>
  <si>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</si>
  <si>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</si>
  <si>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</si>
  <si>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</si>
  <si>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</si>
  <si>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</si>
  <si>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</si>
  <si>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</si>
  <si>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</si>
  <si>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</si>
  <si>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</si>
  <si>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</si>
  <si>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</si>
  <si>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</si>
  <si>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</si>
  <si>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</si>
  <si>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</si>
  <si>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</si>
  <si>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</si>
  <si>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</si>
  <si>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</si>
  <si>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</si>
  <si>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</si>
  <si>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</si>
  <si>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</si>
  <si>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</si>
  <si>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</si>
  <si>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</si>
  <si>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</si>
  <si>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</si>
  <si>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</si>
  <si>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</si>
  <si>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</si>
  <si>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</si>
  <si>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</si>
  <si>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</si>
  <si>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</si>
  <si>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</si>
  <si>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</si>
  <si>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</si>
  <si>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</si>
  <si>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</si>
  <si>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</si>
  <si>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</si>
  <si>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</si>
  <si>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</si>
  <si>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</si>
  <si>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</si>
  <si>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</si>
  <si>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</si>
  <si>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</si>
  <si>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</si>
  <si>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</si>
  <si>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</si>
  <si>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</si>
  <si>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</si>
  <si>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</si>
  <si>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</si>
  <si>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</si>
  <si>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</si>
  <si>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</si>
  <si>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</si>
  <si>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</si>
  <si>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</si>
  <si>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</si>
  <si>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</si>
  <si>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</si>
  <si>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</si>
  <si>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</si>
  <si>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</si>
  <si>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</si>
  <si>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</si>
  <si>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</si>
  <si>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</si>
  <si>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</si>
  <si>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</si>
  <si>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</si>
  <si>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</si>
  <si>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</si>
  <si>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</si>
  <si>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</si>
  <si>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</si>
  <si>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</si>
  <si>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</si>
  <si>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</si>
  <si>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</si>
  <si>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</si>
  <si>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</si>
  <si>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</si>
  <si>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</si>
  <si>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</si>
  <si>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</si>
  <si>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</si>
  <si>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</si>
  <si>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</si>
  <si>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</si>
  <si>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</si>
  <si>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</si>
  <si>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</si>
  <si>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</si>
  <si>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</si>
  <si>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</si>
  <si>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</si>
  <si>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</si>
  <si>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</si>
  <si>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</si>
  <si>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</si>
  <si>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</si>
  <si>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</si>
  <si>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</si>
  <si>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</si>
  <si>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</si>
  <si>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</si>
  <si>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</si>
  <si>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</si>
  <si>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</si>
  <si>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</si>
  <si>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</si>
  <si>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</si>
  <si>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</si>
  <si>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</si>
  <si>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</si>
  <si>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</si>
  <si>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</si>
  <si>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</si>
  <si>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</si>
  <si>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</si>
  <si>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</si>
  <si>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</si>
  <si>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</si>
  <si>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</si>
  <si>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</si>
  <si>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</si>
  <si>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</si>
  <si>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</si>
  <si>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</si>
  <si>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</si>
  <si>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</si>
  <si>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</si>
  <si>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</si>
  <si>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</si>
  <si>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</si>
  <si>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</si>
  <si>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</si>
  <si>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</si>
  <si>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</si>
  <si>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</si>
  <si>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</si>
  <si>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</si>
  <si>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</si>
  <si>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</si>
  <si>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</si>
  <si>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</si>
  <si>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</si>
  <si>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</si>
  <si>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</si>
  <si>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</si>
  <si>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</si>
  <si>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</si>
  <si>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</si>
  <si>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</si>
  <si>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</si>
  <si>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</si>
  <si>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</si>
  <si>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</si>
  <si>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</si>
  <si>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</si>
  <si>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</si>
  <si>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</si>
  <si>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</si>
  <si>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</si>
  <si>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</si>
  <si>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</si>
  <si>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</si>
  <si>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</si>
  <si>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</si>
  <si>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</si>
  <si>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</si>
  <si>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</si>
  <si>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</si>
  <si>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</si>
  <si>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</si>
  <si>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</si>
  <si>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</si>
  <si>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</si>
  <si>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</si>
  <si>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</si>
  <si>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</si>
  <si>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</si>
  <si>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</si>
  <si>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</si>
  <si>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</si>
  <si>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</si>
  <si>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</si>
  <si>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</si>
  <si>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</si>
  <si>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</si>
  <si>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</si>
  <si>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</si>
  <si>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</si>
  <si>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</si>
  <si>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</si>
  <si>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</si>
  <si>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</si>
  <si>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</si>
  <si>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</si>
  <si>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</si>
  <si>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</si>
  <si>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</si>
  <si>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</si>
  <si>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</si>
  <si>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</si>
  <si>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</si>
  <si>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</si>
  <si>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</si>
  <si>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</si>
  <si>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</si>
  <si>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</si>
  <si>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</si>
  <si>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</si>
  <si>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</si>
  <si>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</si>
  <si>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</si>
  <si>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</si>
  <si>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</si>
  <si>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</si>
  <si>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</si>
  <si>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</si>
  <si>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</si>
  <si>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</si>
  <si>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</si>
  <si>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</si>
  <si>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</si>
  <si>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</si>
  <si>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</si>
  <si>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</si>
  <si>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</si>
  <si>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</si>
  <si>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</si>
  <si>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</si>
  <si>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</si>
  <si>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</si>
  <si>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</si>
  <si>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</si>
  <si>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</si>
  <si>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</si>
  <si>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</si>
  <si>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</si>
  <si>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</si>
  <si>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</si>
  <si>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</si>
  <si>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</si>
  <si>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</si>
  <si>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</si>
  <si>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</si>
  <si>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</si>
  <si>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</si>
  <si>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</si>
  <si>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</si>
  <si>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</si>
  <si>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</si>
  <si>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</si>
  <si>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</si>
  <si>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</si>
  <si>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</si>
  <si>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</si>
  <si>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</si>
  <si>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</si>
  <si>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</si>
  <si>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</si>
  <si>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</si>
  <si>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</si>
  <si>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</si>
  <si>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</si>
  <si>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</si>
  <si>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</si>
  <si>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</si>
  <si>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</si>
  <si>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</si>
  <si>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</si>
  <si>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</si>
  <si>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</si>
  <si>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</si>
  <si>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</si>
  <si>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</si>
  <si>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</si>
  <si>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</si>
  <si>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</si>
  <si>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</si>
  <si>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</si>
  <si>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</si>
  <si>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</si>
  <si>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</si>
  <si>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</si>
  <si>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</si>
  <si>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</si>
  <si>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</si>
  <si>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</si>
  <si>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</si>
  <si>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</si>
  <si>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</si>
  <si>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</si>
  <si>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</si>
  <si>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</si>
  <si>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</si>
  <si>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</si>
  <si>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</si>
  <si>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</si>
  <si>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</si>
  <si>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</si>
  <si>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</si>
  <si>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</si>
  <si>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</si>
  <si>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</si>
  <si>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</si>
  <si>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</si>
  <si>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</si>
  <si>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</si>
  <si>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</si>
  <si>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</si>
  <si>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</si>
  <si>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</si>
  <si>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</si>
  <si>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</si>
  <si>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</si>
  <si>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</si>
  <si>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</si>
  <si>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</si>
  <si>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</si>
  <si>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</si>
  <si>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</si>
  <si>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</si>
  <si>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</si>
  <si>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</si>
  <si>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</si>
  <si>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</si>
  <si>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</si>
  <si>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</si>
  <si>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</si>
  <si>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</si>
  <si>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</si>
  <si>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</si>
  <si>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</si>
  <si>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</si>
  <si>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</si>
  <si>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</si>
  <si>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</si>
  <si>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</si>
  <si>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</si>
  <si>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</si>
  <si>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</si>
  <si>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</si>
  <si>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</si>
  <si>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</si>
  <si>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</si>
  <si>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</si>
  <si>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</si>
  <si>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</si>
  <si>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</si>
  <si>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</si>
  <si>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</si>
  <si>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</si>
  <si>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</si>
  <si>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</si>
  <si>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</si>
  <si>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</si>
  <si>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</si>
  <si>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</si>
  <si>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</si>
  <si>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</si>
  <si>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</si>
  <si>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</si>
  <si>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</si>
  <si>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</si>
  <si>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</si>
  <si>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</si>
  <si>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</si>
  <si>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</si>
  <si>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</si>
  <si>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</si>
  <si>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</si>
  <si>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</si>
  <si>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</si>
  <si>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</si>
  <si>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</si>
  <si>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</si>
  <si>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</si>
  <si>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</si>
  <si>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</si>
  <si>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</si>
  <si>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</si>
  <si>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</si>
  <si>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</si>
  <si>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</si>
  <si>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</si>
  <si>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</si>
  <si>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</si>
  <si>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</si>
  <si>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</si>
  <si>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</si>
  <si>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</si>
  <si>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</si>
  <si>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</si>
  <si>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</si>
  <si>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</si>
  <si>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</si>
  <si>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</si>
  <si>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</si>
  <si>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</si>
  <si>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</si>
  <si>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</si>
  <si>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</si>
  <si>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</si>
  <si>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</si>
  <si>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</si>
  <si>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</si>
  <si>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</si>
  <si>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</si>
  <si>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</si>
  <si>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</si>
  <si>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</si>
  <si>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</si>
  <si>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</si>
  <si>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</si>
  <si>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</si>
  <si>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</si>
  <si>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</si>
  <si>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</si>
  <si>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</si>
  <si>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</si>
  <si>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</si>
  <si>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</si>
  <si>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</si>
  <si>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</si>
  <si>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</si>
  <si>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</si>
  <si>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</si>
  <si>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</si>
  <si>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</si>
  <si>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</si>
  <si>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</si>
  <si>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</si>
  <si>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</si>
  <si>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</si>
  <si>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</si>
  <si>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</si>
  <si>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</si>
  <si>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</si>
  <si>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</si>
  <si>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</si>
  <si>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</si>
  <si>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</si>
  <si>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</si>
  <si>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</si>
  <si>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</si>
  <si>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</si>
  <si>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</si>
  <si>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</si>
  <si>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</si>
  <si>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</si>
  <si>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</si>
  <si>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</si>
  <si>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</si>
  <si>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</si>
  <si>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</si>
  <si>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</si>
  <si>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</si>
  <si>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</si>
  <si>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</si>
  <si>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</si>
  <si>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</si>
  <si>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</si>
  <si>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</si>
  <si>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</si>
  <si>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</si>
  <si>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</si>
  <si>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</si>
  <si>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</si>
  <si>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</si>
  <si>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</si>
  <si>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</si>
  <si>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</si>
  <si>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</si>
  <si>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</si>
  <si>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</si>
  <si>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</si>
  <si>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</si>
  <si>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</si>
  <si>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</si>
  <si>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</si>
  <si>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</si>
  <si>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</si>
  <si>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</si>
  <si>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</si>
  <si>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</si>
  <si>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</si>
  <si>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</si>
  <si>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</si>
  <si>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</si>
  <si>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</si>
  <si>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</si>
  <si>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</si>
  <si>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</si>
  <si>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</si>
  <si>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</si>
  <si>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</si>
  <si>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</si>
  <si>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</si>
  <si>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</si>
  <si>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</si>
  <si>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</si>
  <si>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</si>
  <si>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</si>
  <si>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</si>
  <si>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</si>
  <si>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</si>
  <si>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</si>
  <si>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</si>
  <si>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</si>
  <si>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</si>
  <si>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</si>
  <si>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</si>
  <si>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</si>
  <si>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</si>
  <si>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</si>
  <si>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</si>
  <si>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</si>
  <si>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</si>
  <si>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</si>
  <si>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</si>
  <si>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</si>
  <si>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</si>
  <si>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</si>
  <si>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</si>
  <si>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</si>
  <si>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</si>
  <si>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</si>
  <si>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</si>
  <si>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</si>
  <si>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</si>
  <si>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</si>
  <si>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</si>
  <si>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</si>
  <si>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</si>
  <si>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</si>
  <si>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</si>
  <si>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</si>
  <si>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</si>
  <si>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</si>
  <si>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</si>
  <si>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</si>
  <si>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</si>
  <si>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</si>
  <si>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</si>
  <si>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</si>
  <si>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</si>
  <si>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</si>
  <si>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</si>
  <si>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</si>
  <si>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</si>
  <si>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</si>
  <si>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</si>
  <si>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</si>
  <si>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</si>
  <si>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</si>
  <si>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</si>
  <si>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</si>
  <si>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</si>
  <si>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</si>
  <si>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</si>
  <si>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</si>
  <si>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</si>
  <si>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</si>
  <si>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</si>
  <si>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</si>
  <si>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</si>
  <si>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</si>
  <si>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</si>
  <si>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</si>
  <si>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</si>
  <si>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</si>
  <si>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</si>
  <si>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</si>
  <si>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</si>
  <si>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</si>
  <si>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</si>
  <si>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</si>
  <si>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</si>
  <si>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</si>
  <si>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</si>
  <si>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</si>
  <si>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</si>
  <si>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</si>
  <si>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</si>
  <si>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</si>
  <si>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</si>
  <si>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</si>
  <si>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</si>
  <si>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</si>
  <si>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</si>
  <si>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</si>
  <si>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</si>
  <si>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</si>
  <si>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</si>
  <si>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</si>
  <si>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</si>
  <si>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</si>
  <si>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</si>
  <si>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</si>
  <si>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</si>
  <si>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</si>
  <si>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</si>
  <si>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</si>
  <si>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</si>
  <si>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</si>
  <si>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</si>
  <si>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</si>
  <si>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</si>
  <si>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</si>
  <si>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</si>
  <si>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</si>
  <si>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</si>
  <si>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</si>
  <si>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</si>
  <si>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</si>
  <si>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</si>
  <si>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</si>
  <si>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</si>
  <si>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</si>
  <si>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</si>
  <si>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</si>
  <si>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</si>
  <si>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</si>
  <si>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</si>
  <si>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</si>
  <si>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</si>
  <si>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</si>
  <si>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</si>
  <si>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</si>
  <si>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</si>
  <si>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</si>
  <si>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</si>
  <si>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</si>
  <si>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</si>
  <si>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</si>
  <si>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</si>
  <si>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</si>
  <si>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</si>
  <si>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</si>
  <si>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</si>
  <si>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</si>
  <si>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</si>
  <si>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</si>
  <si>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</si>
  <si>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</si>
  <si>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</si>
  <si>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</si>
  <si>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</si>
  <si>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</si>
  <si>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</si>
  <si>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</si>
  <si>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</si>
  <si>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</si>
  <si>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</si>
  <si>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</si>
  <si>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</si>
  <si>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</si>
  <si>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</si>
  <si>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</si>
  <si>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</si>
  <si>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</si>
  <si>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</si>
  <si>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</si>
  <si>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</si>
  <si>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</si>
  <si>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</si>
  <si>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</si>
  <si>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</si>
  <si>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</si>
  <si>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</si>
  <si>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</si>
  <si>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</si>
  <si>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</si>
  <si>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</si>
  <si>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</si>
  <si>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</si>
  <si>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</si>
  <si>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</si>
  <si>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</si>
  <si>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</si>
  <si>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</si>
  <si>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</si>
  <si>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</si>
  <si>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</si>
  <si>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</si>
  <si>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</si>
  <si>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</si>
  <si>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</si>
  <si>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</si>
  <si>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</si>
  <si>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</si>
  <si>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</si>
  <si>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</si>
  <si>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</si>
  <si>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</si>
  <si>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</si>
  <si>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</si>
  <si>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</si>
  <si>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</si>
  <si>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</si>
  <si>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</si>
  <si>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</si>
  <si>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</si>
  <si>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</si>
  <si>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</si>
  <si>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</si>
  <si>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</si>
  <si>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</si>
  <si>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</si>
  <si>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</si>
  <si>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</si>
  <si>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</si>
  <si>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</si>
  <si>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</si>
  <si>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</si>
  <si>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</si>
  <si>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</si>
  <si>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</si>
  <si>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</si>
  <si>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</si>
  <si>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</si>
  <si>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</si>
  <si>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</si>
  <si>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</si>
  <si>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</si>
  <si>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</si>
  <si>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</si>
  <si>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</si>
  <si>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</si>
  <si>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</si>
  <si>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</si>
  <si>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</si>
  <si>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</si>
  <si>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</si>
  <si>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</si>
  <si>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</si>
  <si>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</si>
  <si>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</si>
  <si>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</si>
  <si>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</si>
  <si>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</si>
  <si>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</si>
  <si>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</si>
  <si>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</si>
  <si>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</si>
  <si>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</si>
  <si>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</si>
  <si>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</si>
  <si>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</si>
  <si>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</si>
  <si>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</si>
  <si>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</si>
  <si>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</si>
  <si>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</si>
  <si>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</si>
  <si>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</si>
  <si>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</si>
  <si>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</si>
  <si>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</si>
  <si>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</si>
  <si>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</si>
  <si>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</si>
  <si>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</si>
  <si>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</si>
  <si>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</si>
  <si>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</si>
  <si>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</si>
  <si>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</si>
  <si>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</si>
  <si>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</si>
  <si>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</si>
  <si>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</si>
  <si>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</si>
  <si>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</si>
  <si>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</si>
  <si>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</si>
  <si>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</si>
  <si>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</si>
  <si>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</si>
  <si>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</si>
  <si>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</si>
  <si>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</si>
  <si>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</si>
  <si>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</si>
  <si>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</si>
  <si>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</si>
  <si>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</si>
  <si>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</si>
  <si>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</si>
  <si>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</si>
  <si>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</si>
  <si>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</si>
  <si>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</si>
  <si>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</si>
  <si>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</si>
  <si>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</si>
  <si>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</si>
  <si>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</si>
  <si>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</si>
  <si>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</si>
  <si>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</si>
  <si>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</si>
  <si>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</si>
  <si>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</si>
  <si>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</si>
  <si>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</si>
  <si>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</si>
  <si>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</si>
  <si>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</si>
  <si>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</si>
  <si>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</si>
  <si>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</si>
  <si>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</si>
  <si>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</si>
  <si>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</si>
  <si>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</si>
  <si>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</si>
  <si>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</si>
  <si>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</si>
  <si>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</si>
  <si>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</si>
  <si>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</si>
  <si>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</si>
  <si>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</si>
  <si>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</si>
  <si>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</si>
  <si>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</si>
  <si>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</si>
  <si>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</si>
  <si>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</si>
  <si>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</si>
  <si>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</si>
  <si>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</si>
  <si>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</si>
  <si>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</si>
  <si>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</si>
  <si>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</si>
  <si>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</si>
  <si>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</si>
  <si>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</si>
  <si>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</si>
  <si>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</si>
  <si>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</si>
  <si>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</si>
  <si>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</si>
  <si>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</si>
  <si>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</si>
  <si>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</si>
  <si>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</si>
  <si>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</si>
  <si>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</si>
  <si>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</si>
  <si>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</si>
  <si>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</si>
  <si>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</si>
  <si>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</si>
  <si>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</si>
  <si>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</si>
  <si>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</si>
  <si>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</si>
  <si>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</si>
  <si>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</si>
  <si>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</si>
  <si>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</si>
  <si>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</si>
  <si>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</si>
  <si>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</si>
  <si>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</si>
  <si>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</si>
  <si>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</si>
  <si>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</si>
  <si>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</si>
  <si>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</si>
  <si>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</si>
  <si>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</si>
  <si>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</si>
  <si>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</si>
  <si>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</si>
  <si>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</si>
  <si>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</si>
  <si>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</si>
  <si>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</si>
  <si>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</si>
  <si>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</si>
  <si>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</si>
  <si>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</si>
  <si>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</si>
  <si>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</si>
  <si>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</si>
  <si>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</si>
  <si>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</si>
  <si>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</si>
  <si>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</si>
  <si>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</si>
  <si>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</si>
  <si>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</si>
  <si>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</si>
  <si>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</si>
  <si>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</si>
  <si>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</si>
  <si>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</si>
  <si>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</si>
  <si>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</si>
  <si>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</si>
  <si>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</si>
  <si>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</si>
  <si>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</si>
  <si>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</si>
  <si>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</si>
  <si>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</si>
  <si>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</si>
  <si>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</si>
  <si>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</si>
  <si>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</si>
  <si>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</si>
  <si>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</si>
  <si>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</si>
  <si>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</si>
  <si>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</si>
  <si>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</si>
  <si>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</si>
  <si>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</si>
  <si>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</si>
  <si>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</si>
  <si>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</si>
  <si>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</si>
  <si>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</si>
  <si>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</si>
  <si>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</si>
  <si>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</si>
  <si>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</si>
  <si>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</si>
  <si>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</si>
  <si>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</si>
  <si>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</si>
  <si>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</si>
  <si>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</si>
  <si>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</si>
  <si>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</si>
  <si>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</si>
  <si>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</si>
  <si>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</si>
  <si>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</si>
  <si>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</si>
  <si>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</si>
  <si>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</si>
  <si>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</si>
  <si>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</si>
  <si>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</si>
  <si>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</si>
  <si>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</si>
  <si>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</si>
  <si>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</si>
  <si>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</si>
  <si>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</si>
  <si>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</si>
  <si>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</si>
  <si>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</si>
  <si>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</si>
  <si>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</si>
  <si>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</si>
  <si>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</si>
  <si>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</si>
  <si>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</si>
  <si>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</si>
  <si>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</si>
  <si>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</si>
  <si>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</si>
  <si>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</si>
  <si>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</si>
  <si>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</si>
  <si>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</si>
  <si>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</si>
  <si>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</si>
  <si>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</si>
  <si>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</si>
  <si>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</si>
  <si>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</si>
  <si>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</si>
  <si>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</si>
  <si>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</si>
  <si>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</si>
  <si>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</si>
  <si>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</si>
  <si>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</si>
  <si>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</si>
  <si>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</si>
  <si>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</si>
  <si>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</si>
  <si>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</si>
  <si>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</si>
  <si>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</si>
  <si>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</si>
  <si>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</si>
  <si>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</si>
  <si>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</si>
  <si>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</si>
  <si>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</si>
  <si>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</si>
  <si>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</si>
  <si>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</si>
  <si>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</si>
  <si>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</si>
  <si>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</si>
  <si>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</si>
  <si>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</si>
  <si>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</si>
  <si>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</si>
  <si>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</si>
  <si>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</si>
  <si>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</si>
  <si>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</si>
  <si>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</si>
  <si>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</si>
  <si>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</si>
  <si>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</si>
  <si>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</si>
  <si>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</si>
  <si>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</si>
  <si>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</si>
  <si>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</si>
  <si>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</si>
  <si>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</si>
  <si>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</si>
  <si>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</si>
  <si>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</si>
  <si>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</si>
  <si>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</si>
  <si>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</si>
  <si>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</si>
  <si>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</si>
  <si>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</si>
  <si>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</si>
  <si>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</si>
  <si>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</si>
  <si>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</si>
  <si>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</si>
  <si>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</si>
  <si>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</si>
  <si>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</si>
  <si>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</si>
  <si>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</si>
  <si>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</si>
  <si>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</si>
  <si>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</si>
  <si>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</si>
  <si>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</si>
  <si>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</si>
  <si>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</si>
  <si>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</si>
  <si>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</si>
  <si>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</si>
  <si>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</si>
  <si>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</si>
  <si>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</si>
  <si>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</si>
  <si>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</si>
  <si>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</si>
  <si>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</si>
  <si>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</si>
  <si>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</si>
  <si>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</si>
  <si>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</si>
  <si>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</si>
  <si>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</si>
  <si>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</si>
  <si>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</si>
  <si>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</si>
  <si>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</si>
  <si>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</si>
  <si>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</si>
  <si>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</si>
  <si>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</si>
  <si>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</si>
  <si>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</si>
  <si>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</si>
  <si>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</si>
  <si>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</si>
  <si>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</si>
  <si>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</si>
  <si>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</si>
  <si>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</si>
  <si>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</si>
  <si>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</si>
  <si>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</si>
  <si>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</si>
  <si>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</si>
  <si>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</si>
  <si>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</si>
  <si>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</si>
  <si>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</si>
  <si>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</si>
  <si>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</si>
  <si>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</si>
  <si>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</si>
  <si>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</si>
  <si>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</si>
  <si>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</si>
  <si>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</si>
  <si>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</si>
  <si>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</si>
  <si>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</si>
  <si>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</si>
  <si>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</si>
  <si>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</si>
  <si>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</si>
  <si>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</si>
  <si>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</si>
  <si>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</si>
  <si>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</si>
  <si>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</si>
  <si>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</si>
  <si>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</si>
  <si>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</si>
  <si>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</si>
  <si>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</si>
  <si>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</si>
  <si>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</si>
  <si>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</si>
  <si>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</si>
  <si>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</si>
  <si>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</si>
  <si>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</si>
  <si>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</si>
  <si>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</si>
  <si>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</si>
  <si>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</si>
  <si>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</si>
  <si>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</si>
  <si>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</si>
  <si>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</si>
  <si>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</si>
  <si>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</si>
  <si>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</si>
  <si>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</si>
  <si>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</si>
  <si>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</si>
  <si>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</si>
  <si>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</si>
  <si>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</si>
  <si>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</si>
  <si>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</si>
  <si>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</si>
  <si>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</si>
  <si>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</si>
  <si>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</si>
  <si>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</si>
  <si>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</si>
  <si>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</si>
  <si>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</si>
  <si>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</si>
  <si>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</si>
  <si>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</si>
  <si>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</si>
  <si>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</si>
  <si>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</si>
  <si>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</si>
  <si>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</si>
  <si>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</si>
  <si>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</si>
  <si>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</si>
  <si>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</si>
  <si>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</si>
  <si>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</si>
  <si>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</si>
  <si>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</si>
  <si>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</si>
  <si>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</si>
  <si>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</si>
  <si>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</si>
  <si>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</si>
  <si>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</si>
  <si>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</si>
  <si>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</si>
  <si>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</si>
  <si>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</si>
  <si>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</si>
  <si>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</si>
  <si>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</si>
  <si>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</si>
  <si>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</si>
  <si>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</si>
  <si>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</si>
  <si>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</si>
  <si>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</si>
  <si>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</si>
  <si>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</si>
  <si>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</si>
  <si>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</si>
  <si>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</si>
  <si>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</si>
  <si>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</si>
  <si>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</si>
  <si>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</si>
  <si>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</si>
  <si>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</si>
  <si>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</si>
  <si>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</si>
  <si>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</si>
  <si>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</si>
  <si>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</si>
  <si>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</si>
  <si>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</si>
  <si>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</si>
  <si>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</si>
  <si>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</si>
  <si>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</si>
  <si>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</si>
  <si>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</si>
  <si>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</si>
  <si>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</si>
  <si>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</si>
  <si>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</si>
  <si>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</si>
  <si>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</si>
  <si>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</si>
  <si>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</si>
  <si>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</si>
  <si>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</si>
  <si>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</si>
  <si>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</si>
  <si>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</si>
  <si>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</si>
  <si>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</si>
  <si>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</si>
  <si>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</si>
  <si>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</si>
  <si>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</si>
  <si>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</si>
  <si>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</si>
  <si>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</si>
  <si>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</si>
  <si>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</si>
  <si>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</si>
  <si>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</si>
  <si>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</si>
  <si>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</si>
  <si>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</si>
  <si>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</si>
  <si>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</si>
  <si>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</si>
  <si>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</si>
  <si>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</si>
  <si>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</si>
  <si>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</si>
  <si>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</si>
  <si>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</si>
  <si>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</si>
  <si>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</si>
  <si>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</si>
  <si>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</si>
  <si>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</si>
  <si>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</si>
  <si>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</si>
  <si>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</si>
  <si>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</si>
  <si>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</si>
  <si>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</si>
  <si>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</si>
  <si>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</si>
  <si>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</si>
  <si>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</si>
  <si>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</si>
  <si>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</si>
  <si>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</si>
  <si>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</si>
  <si>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</si>
  <si>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</si>
  <si>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</si>
  <si>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</si>
  <si>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</si>
  <si>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</si>
  <si>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</si>
  <si>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</si>
  <si>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</si>
  <si>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</si>
  <si>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</si>
  <si>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</si>
  <si>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</si>
  <si>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</si>
  <si>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</si>
  <si>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</si>
  <si>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</si>
  <si>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</si>
  <si>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</si>
  <si>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</si>
  <si>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</si>
  <si>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</si>
  <si>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</si>
  <si>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</si>
  <si>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</si>
  <si>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</si>
  <si>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</si>
  <si>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</si>
  <si>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</si>
  <si>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</si>
  <si>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</si>
  <si>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</si>
  <si>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</si>
  <si>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</si>
  <si>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</si>
  <si>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</si>
  <si>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</si>
  <si>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</si>
  <si>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</si>
  <si>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</si>
  <si>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</si>
  <si>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</si>
  <si>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</si>
  <si>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</si>
  <si>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</si>
  <si>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</si>
  <si>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</si>
  <si>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</si>
  <si>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</si>
  <si>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</si>
  <si>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</si>
  <si>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</si>
  <si>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</si>
  <si>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</si>
  <si>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</si>
  <si>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</si>
  <si>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</si>
  <si>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</si>
  <si>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</si>
  <si>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</si>
  <si>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</si>
  <si>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</si>
  <si>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</si>
  <si>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</si>
  <si>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</si>
  <si>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</si>
  <si>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</si>
  <si>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</si>
  <si>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</si>
  <si>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</si>
  <si>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</si>
  <si>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</si>
  <si>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</si>
  <si>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</si>
  <si>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</si>
  <si>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</si>
  <si>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</si>
  <si>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</si>
  <si>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</si>
  <si>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</si>
  <si>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</si>
  <si>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</si>
  <si>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</si>
  <si>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</si>
  <si>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</si>
  <si>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</si>
  <si>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</si>
  <si>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</si>
  <si>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</si>
  <si>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</si>
  <si>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</si>
  <si>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</si>
  <si>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</si>
  <si>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</si>
  <si>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</si>
  <si>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</si>
  <si>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</si>
  <si>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</si>
  <si>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</si>
  <si>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</si>
  <si>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</si>
  <si>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</si>
  <si>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</si>
  <si>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</si>
  <si>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</si>
  <si>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</si>
  <si>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</si>
  <si>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</si>
  <si>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</si>
  <si>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</si>
  <si>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</si>
  <si>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</si>
  <si>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</si>
  <si>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</si>
  <si>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</si>
  <si>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</si>
  <si>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</si>
  <si>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</si>
  <si>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</si>
  <si>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</si>
  <si>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</si>
  <si>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</si>
  <si>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</si>
  <si>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</si>
  <si>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</si>
  <si>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</si>
  <si>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</si>
  <si>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</si>
  <si>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</si>
  <si>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</si>
  <si>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</si>
  <si>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</si>
  <si>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</si>
  <si>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</si>
  <si>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</si>
  <si>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</si>
  <si>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</si>
  <si>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</si>
  <si>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</si>
  <si>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</si>
  <si>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</si>
  <si>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</si>
  <si>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</si>
  <si>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</si>
  <si>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</si>
  <si>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</si>
  <si>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</si>
  <si>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</si>
  <si>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</si>
  <si>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</si>
  <si>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</si>
  <si>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</si>
  <si>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</si>
  <si>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</si>
  <si>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</si>
  <si>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</si>
  <si>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</si>
  <si>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</si>
  <si>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</si>
  <si>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</si>
  <si>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</si>
  <si>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</si>
  <si>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</si>
  <si>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</si>
  <si>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</si>
  <si>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</si>
  <si>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</si>
  <si>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</si>
  <si>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</si>
  <si>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</si>
  <si>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</si>
  <si>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</si>
  <si>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</si>
  <si>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</si>
  <si>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</si>
  <si>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</si>
  <si>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</si>
  <si>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</si>
  <si>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</si>
  <si>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</si>
  <si>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</si>
  <si>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</si>
  <si>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</si>
  <si>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</si>
  <si>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</si>
  <si>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</si>
  <si>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</si>
  <si>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</si>
  <si>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</si>
  <si>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</si>
  <si>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</si>
  <si>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</si>
  <si>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</si>
  <si>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</si>
  <si>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</si>
  <si>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</si>
  <si>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</si>
  <si>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</si>
  <si>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</si>
  <si>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</si>
  <si>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</si>
  <si>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</si>
  <si>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</si>
  <si>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</si>
  <si>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</si>
  <si>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</si>
  <si>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</si>
  <si>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</si>
  <si>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</si>
  <si>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</si>
  <si>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</si>
  <si>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</si>
  <si>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</si>
  <si>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</si>
  <si>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</si>
  <si>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</si>
  <si>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</si>
  <si>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</si>
  <si>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</si>
  <si>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</si>
  <si>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</si>
  <si>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</si>
  <si>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</si>
  <si>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</si>
  <si>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</si>
  <si>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</si>
  <si>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</si>
  <si>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</si>
  <si>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</si>
  <si>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</si>
  <si>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</si>
  <si>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</si>
  <si>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</si>
  <si>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</si>
  <si>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</si>
  <si>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</si>
  <si>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</si>
  <si>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</si>
  <si>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</si>
  <si>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</si>
  <si>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</si>
  <si>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</si>
  <si>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</si>
  <si>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</si>
  <si>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</si>
  <si>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</si>
  <si>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</si>
  <si>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</si>
  <si>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</si>
  <si>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</si>
  <si>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</si>
  <si>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</si>
  <si>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</si>
  <si>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</si>
  <si>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</si>
  <si>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</si>
  <si>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</si>
  <si>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</si>
  <si>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</si>
  <si>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</si>
  <si>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</si>
  <si>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</si>
  <si>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</si>
  <si>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</si>
  <si>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</si>
  <si>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</si>
  <si>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</si>
  <si>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</si>
  <si>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</si>
  <si>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</si>
  <si>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</si>
  <si>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</si>
  <si>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</si>
  <si>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</si>
  <si>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</si>
  <si>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</si>
  <si>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</si>
  <si>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</si>
  <si>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</si>
  <si>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</si>
  <si>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</si>
  <si>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</si>
  <si>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</si>
  <si>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</si>
  <si>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</si>
  <si>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</si>
  <si>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</si>
  <si>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</si>
  <si>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</si>
  <si>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</si>
  <si>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</si>
  <si>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</si>
  <si>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</si>
  <si>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</si>
  <si>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</si>
  <si>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</si>
  <si>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</si>
  <si>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</si>
  <si>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</si>
  <si>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</si>
  <si>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</si>
  <si>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</si>
  <si>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</si>
  <si>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</si>
  <si>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</si>
  <si>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</si>
  <si>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</si>
  <si>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</si>
  <si>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</si>
  <si>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</si>
  <si>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</si>
  <si>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</si>
  <si>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</si>
  <si>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</si>
  <si>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</si>
  <si>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</si>
  <si>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</si>
  <si>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</si>
  <si>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</si>
  <si>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</si>
  <si>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</si>
  <si>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</si>
  <si>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</si>
  <si>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</si>
  <si>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</si>
  <si>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</si>
  <si>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</si>
  <si>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</si>
  <si>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</si>
  <si>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</si>
  <si>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</si>
  <si>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</si>
  <si>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</si>
  <si>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</si>
  <si>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</si>
  <si>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</si>
  <si>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</si>
  <si>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</si>
  <si>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</si>
  <si>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</si>
  <si>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</si>
  <si>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</si>
  <si>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</si>
  <si>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</si>
  <si>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</si>
  <si>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</si>
  <si>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</si>
  <si>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</si>
  <si>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</si>
  <si>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</si>
  <si>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</si>
  <si>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</si>
  <si>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</si>
  <si>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</si>
  <si>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</si>
  <si>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</si>
  <si>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</si>
  <si>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</si>
  <si>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</si>
  <si>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</si>
  <si>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</si>
  <si>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</si>
  <si>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</si>
  <si>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</si>
  <si>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</si>
  <si>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</si>
  <si>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</si>
  <si>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</si>
  <si>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</si>
  <si>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</si>
  <si>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</si>
  <si>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</si>
  <si>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</si>
  <si>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</si>
  <si>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</si>
  <si>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</si>
  <si>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</si>
  <si>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</si>
  <si>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</si>
  <si>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</si>
  <si>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</si>
  <si>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</si>
  <si>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</si>
  <si>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</si>
  <si>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</si>
  <si>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</si>
  <si>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</si>
  <si>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</si>
  <si>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</si>
  <si>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</si>
  <si>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</si>
  <si>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</si>
  <si>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</si>
  <si>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</si>
  <si>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</si>
  <si>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</si>
  <si>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</si>
  <si>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</si>
  <si>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</si>
  <si>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</si>
  <si>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</si>
  <si>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</si>
  <si>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</si>
  <si>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</si>
  <si>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</si>
  <si>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</si>
  <si>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</si>
  <si>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</si>
  <si>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</si>
  <si>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</si>
  <si>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</si>
  <si>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</si>
  <si>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</si>
  <si>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</si>
  <si>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</si>
  <si>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</si>
  <si>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</si>
  <si>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</si>
  <si>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</si>
  <si>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</si>
  <si>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</si>
  <si>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</si>
  <si>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</si>
  <si>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</si>
  <si>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</si>
  <si>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</si>
  <si>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</si>
  <si>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</si>
  <si>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</si>
  <si>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</si>
  <si>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</si>
  <si>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</si>
  <si>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</si>
  <si>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</si>
  <si>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</si>
  <si>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</si>
  <si>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</si>
  <si>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</si>
  <si>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</si>
  <si>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</si>
  <si>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</si>
  <si>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</si>
  <si>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</si>
  <si>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</si>
  <si>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</si>
  <si>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</si>
  <si>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</si>
  <si>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</si>
  <si>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</si>
  <si>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</si>
  <si>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</si>
  <si>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</si>
  <si>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</si>
  <si>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</si>
  <si>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</si>
  <si>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</si>
  <si>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</si>
  <si>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</si>
  <si>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</si>
  <si>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</si>
  <si>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</si>
  <si>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</si>
  <si>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</si>
  <si>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</si>
  <si>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</si>
  <si>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</si>
  <si>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</si>
  <si>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</si>
  <si>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</si>
  <si>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</si>
  <si>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</si>
  <si>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</si>
  <si>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</si>
  <si>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</si>
  <si>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</si>
  <si>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</si>
  <si>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</si>
  <si>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</si>
  <si>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</si>
  <si>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</si>
  <si>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</si>
  <si>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</si>
  <si>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</si>
  <si>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</si>
  <si>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</si>
  <si>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</si>
  <si>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</si>
  <si>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</si>
  <si>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</si>
  <si>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</si>
  <si>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</si>
  <si>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</si>
  <si>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</si>
  <si>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</si>
  <si>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</si>
  <si>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</si>
  <si>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</si>
  <si>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</si>
  <si>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</si>
  <si>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</si>
  <si>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</si>
  <si>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</si>
  <si>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</si>
  <si>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</si>
  <si>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</si>
  <si>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</si>
  <si>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</si>
  <si>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</si>
  <si>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</si>
  <si>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</si>
  <si>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</si>
  <si>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</si>
  <si>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</si>
  <si>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</si>
  <si>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</si>
  <si>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</si>
  <si>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</si>
  <si>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</si>
  <si>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</si>
  <si>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</si>
  <si>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</si>
  <si>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</si>
  <si>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</si>
  <si>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</si>
  <si>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</si>
  <si>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</si>
  <si>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</si>
  <si>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</si>
  <si>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</si>
  <si>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</si>
  <si>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</si>
  <si>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</si>
  <si>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</si>
  <si>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</si>
  <si>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</si>
  <si>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</si>
  <si>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</si>
  <si>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</si>
  <si>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</si>
  <si>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</si>
  <si>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</si>
  <si>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</si>
  <si>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</si>
  <si>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</si>
  <si>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</si>
  <si>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</si>
  <si>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</si>
  <si>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</si>
  <si>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</si>
  <si>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</si>
  <si>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</si>
  <si>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</si>
  <si>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</si>
  <si>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</si>
  <si>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</si>
  <si>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</si>
  <si>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</si>
  <si>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</si>
  <si>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</si>
  <si>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</si>
  <si>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</si>
  <si>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</si>
  <si>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</si>
  <si>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</si>
  <si>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</si>
  <si>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</si>
  <si>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</si>
  <si>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</si>
  <si>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</si>
  <si>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</si>
  <si>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</si>
  <si>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</si>
  <si>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</si>
  <si>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</si>
  <si>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</si>
  <si>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</si>
  <si>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</si>
  <si>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</si>
  <si>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</si>
  <si>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</si>
  <si>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</si>
  <si>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</si>
  <si>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</si>
  <si>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</si>
  <si>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</si>
  <si>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</si>
  <si>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</si>
  <si>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</si>
  <si>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</si>
  <si>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</si>
  <si>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</si>
  <si>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</si>
  <si>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</si>
  <si>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</si>
  <si>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</si>
  <si>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</si>
  <si>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</si>
  <si>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</si>
  <si>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</si>
  <si>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</si>
  <si>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</si>
  <si>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</si>
  <si>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</si>
  <si>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</si>
  <si>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</si>
  <si>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</si>
  <si>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</si>
  <si>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</si>
  <si>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</si>
  <si>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</si>
  <si>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</si>
  <si>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</si>
  <si>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</si>
  <si>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</si>
  <si>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</si>
  <si>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</si>
  <si>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</si>
  <si>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</si>
  <si>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</si>
  <si>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</si>
  <si>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</si>
  <si>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</si>
  <si>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</si>
  <si>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</si>
  <si>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</si>
  <si>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</si>
  <si>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</si>
  <si>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</si>
  <si>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</si>
  <si>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</si>
  <si>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</si>
  <si>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</si>
  <si>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</si>
  <si>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</si>
  <si>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</si>
  <si>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</si>
  <si>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</si>
  <si>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</si>
  <si>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</si>
  <si>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</si>
  <si>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</si>
  <si>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</si>
  <si>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</si>
  <si>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</si>
  <si>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</si>
  <si>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</si>
  <si>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</si>
  <si>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</si>
  <si>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</si>
  <si>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</si>
  <si>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</si>
  <si>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</si>
  <si>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</si>
  <si>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</si>
  <si>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</si>
  <si>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</si>
  <si>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</si>
  <si>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</si>
  <si>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</si>
  <si>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</si>
  <si>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</si>
  <si>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</si>
  <si>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</si>
  <si>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</si>
  <si>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</si>
  <si>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</si>
  <si>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</si>
  <si>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</si>
  <si>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</si>
  <si>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</si>
  <si>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</si>
  <si>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</si>
  <si>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</si>
  <si>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</si>
  <si>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</si>
  <si>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</si>
  <si>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</si>
  <si>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</si>
  <si>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</si>
  <si>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</si>
  <si>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</si>
  <si>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</si>
  <si>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</si>
  <si>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</si>
  <si>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</si>
  <si>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</si>
  <si>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</si>
  <si>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</si>
  <si>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</si>
  <si>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</si>
  <si>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</si>
  <si>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</si>
  <si>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</si>
  <si>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</si>
  <si>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</si>
  <si>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</si>
  <si>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</si>
  <si>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</si>
  <si>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</si>
  <si>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</si>
  <si>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</si>
  <si>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</si>
  <si>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</si>
  <si>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</si>
  <si>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</si>
  <si>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</si>
  <si>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</si>
  <si>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</si>
  <si>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</si>
  <si>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</si>
  <si>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</si>
  <si>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</si>
  <si>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</si>
  <si>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</si>
  <si>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</si>
  <si>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</si>
  <si>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</si>
  <si>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</si>
  <si>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</si>
  <si>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</si>
  <si>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</si>
  <si>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</si>
  <si>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</si>
  <si>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</si>
  <si>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</si>
  <si>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</si>
  <si>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</si>
  <si>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</si>
  <si>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</si>
  <si>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</si>
  <si>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</si>
  <si>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</si>
  <si>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</si>
  <si>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</si>
  <si>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</si>
  <si>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</si>
  <si>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</si>
  <si>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</si>
  <si>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</si>
  <si>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</si>
  <si>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</si>
  <si>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</si>
  <si>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</si>
  <si>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</si>
  <si>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</si>
  <si>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</si>
  <si>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</si>
  <si>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</si>
  <si>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</si>
  <si>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</si>
  <si>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</si>
  <si>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</si>
  <si>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</si>
  <si>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</si>
  <si>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</si>
  <si>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</si>
  <si>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</si>
  <si>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</si>
  <si>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</si>
  <si>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</si>
  <si>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</si>
  <si>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</si>
  <si>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</si>
  <si>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</si>
  <si>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</si>
  <si>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</si>
  <si>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</si>
  <si>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</si>
  <si>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</si>
  <si>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</si>
  <si>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</si>
  <si>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</si>
  <si>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</si>
  <si>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</si>
  <si>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</si>
  <si>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</si>
  <si>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</si>
  <si>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</si>
  <si>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</si>
  <si>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</si>
  <si>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</si>
  <si>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</si>
  <si>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</si>
  <si>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</si>
  <si>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</si>
  <si>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</si>
  <si>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</si>
  <si>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</si>
  <si>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</si>
  <si>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</si>
  <si>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</si>
  <si>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</si>
  <si>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</si>
  <si>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</si>
  <si>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</si>
  <si>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</si>
  <si>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</si>
  <si>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</si>
  <si>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</si>
  <si>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</si>
  <si>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</si>
  <si>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</si>
  <si>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</si>
  <si>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</si>
  <si>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</si>
  <si>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</si>
  <si>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</si>
  <si>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</si>
  <si>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</si>
  <si>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</si>
  <si>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</si>
  <si>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</si>
  <si>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</si>
  <si>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</si>
  <si>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</si>
  <si>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</si>
  <si>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</si>
  <si>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</si>
  <si>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</si>
  <si>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</si>
  <si>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</si>
  <si>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</si>
  <si>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</si>
  <si>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</si>
  <si>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</si>
  <si>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</si>
  <si>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</si>
  <si>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</si>
  <si>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</si>
  <si>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</si>
  <si>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</si>
  <si>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</si>
  <si>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</si>
  <si>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</si>
  <si>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</si>
  <si>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</si>
  <si>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</si>
  <si>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</si>
  <si>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</si>
  <si>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</si>
  <si>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</si>
  <si>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</si>
  <si>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</si>
  <si>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</si>
  <si>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</si>
  <si>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</si>
  <si>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</si>
  <si>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</si>
  <si>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</si>
  <si>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</si>
  <si>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</si>
  <si>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</si>
  <si>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</si>
  <si>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</si>
  <si>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</si>
  <si>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</si>
  <si>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</si>
  <si>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</si>
  <si>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</si>
  <si>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</si>
  <si>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</si>
  <si>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</si>
  <si>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</si>
  <si>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</si>
  <si>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</si>
  <si>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</si>
  <si>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</si>
  <si>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</si>
  <si>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</si>
  <si>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</si>
  <si>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</si>
  <si>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</si>
  <si>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</si>
  <si>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</si>
  <si>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</si>
  <si>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</si>
  <si>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</si>
  <si>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</si>
  <si>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</si>
  <si>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</si>
  <si>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</si>
  <si>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</si>
  <si>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</si>
  <si>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</si>
  <si>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</si>
  <si>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</si>
  <si>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</si>
  <si>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</si>
  <si>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</si>
  <si>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</si>
  <si>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</si>
  <si>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</si>
  <si>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</si>
  <si>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</si>
  <si>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</si>
  <si>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</si>
  <si>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</si>
  <si>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</si>
  <si>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</si>
  <si>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</si>
  <si>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</si>
  <si>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</si>
  <si>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</si>
  <si>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</si>
  <si>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</si>
  <si>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</si>
  <si>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</si>
  <si>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</si>
  <si>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</si>
  <si>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</si>
  <si>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</si>
  <si>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</si>
  <si>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</si>
  <si>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</si>
  <si>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</si>
  <si>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</si>
  <si>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</si>
  <si>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</si>
  <si>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</si>
  <si>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</si>
  <si>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</si>
  <si>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</si>
  <si>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</si>
  <si>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</si>
  <si>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</si>
  <si>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</si>
  <si>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</si>
  <si>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</si>
  <si>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</si>
  <si>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</si>
  <si>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</si>
  <si>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</si>
  <si>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</si>
  <si>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</si>
  <si>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</si>
  <si>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</si>
  <si>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</si>
  <si>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</si>
  <si>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</si>
  <si>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</si>
  <si>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</si>
  <si>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</si>
  <si>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</si>
  <si>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</si>
  <si>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</si>
  <si>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</si>
  <si>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</si>
  <si>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</si>
  <si>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</si>
  <si>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</si>
  <si>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</si>
  <si>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</si>
  <si>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</si>
  <si>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</si>
  <si>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</si>
  <si>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</si>
  <si>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</si>
  <si>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</si>
  <si>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</si>
  <si>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</si>
  <si>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</si>
  <si>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</si>
  <si>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</si>
  <si>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</si>
  <si>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</si>
  <si>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</si>
  <si>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</si>
  <si>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</si>
  <si>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</si>
  <si>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</si>
  <si>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</si>
  <si>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</si>
  <si>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</si>
  <si>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</si>
  <si>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</si>
  <si>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</si>
  <si>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</si>
  <si>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</si>
  <si>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</si>
  <si>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</si>
  <si>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</si>
  <si>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</si>
  <si>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</si>
  <si>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</si>
  <si>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</si>
  <si>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</si>
  <si>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</si>
  <si>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</si>
  <si>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</si>
  <si>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</si>
  <si>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</si>
  <si>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</si>
  <si>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</si>
  <si>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</si>
  <si>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</si>
  <si>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</si>
  <si>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</si>
  <si>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</si>
  <si>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</si>
  <si>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</si>
  <si>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</si>
  <si>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</si>
  <si>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</si>
  <si>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</si>
  <si>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</si>
  <si>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</si>
  <si>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</si>
  <si>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</si>
  <si>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</si>
  <si>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</si>
  <si>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</si>
  <si>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</si>
  <si>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</si>
  <si>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</si>
  <si>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</si>
  <si>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</si>
  <si>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</si>
  <si>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</si>
  <si>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</si>
  <si>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</si>
  <si>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</si>
  <si>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</si>
  <si>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</si>
  <si>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</si>
  <si>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</si>
  <si>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</si>
  <si>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</si>
  <si>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</si>
  <si>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</si>
  <si>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</si>
  <si>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</si>
  <si>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</si>
  <si>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</si>
  <si>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</si>
  <si>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</si>
  <si>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</si>
  <si>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</si>
  <si>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</si>
  <si>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</si>
  <si>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</si>
  <si>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</si>
  <si>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</si>
  <si>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</si>
  <si>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</si>
  <si>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</si>
  <si>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</si>
  <si>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</si>
  <si>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</si>
  <si>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</si>
  <si>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</si>
  <si>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</si>
  <si>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</si>
  <si>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</si>
  <si>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</si>
  <si>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</si>
  <si>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</si>
  <si>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</si>
  <si>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</si>
  <si>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</si>
  <si>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</si>
  <si>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</si>
  <si>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</si>
  <si>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</si>
  <si>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</si>
  <si>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</si>
  <si>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</si>
  <si>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</si>
  <si>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</si>
  <si>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</si>
  <si>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</si>
  <si>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</si>
  <si>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</si>
  <si>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</si>
  <si>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</si>
  <si>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</si>
  <si>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</si>
  <si>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</si>
  <si>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</si>
  <si>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</si>
  <si>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</si>
  <si>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</si>
  <si>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</si>
  <si>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</si>
  <si>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</si>
  <si>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</si>
  <si>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</si>
  <si>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</si>
  <si>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</si>
  <si>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</si>
  <si>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</si>
  <si>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</si>
  <si>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</si>
  <si>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</si>
  <si>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</si>
  <si>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</si>
  <si>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</si>
  <si>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</si>
  <si>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</si>
  <si>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</si>
  <si>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</si>
  <si>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</si>
  <si>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</si>
  <si>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</si>
  <si>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</si>
  <si>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</si>
  <si>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</si>
  <si>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</si>
  <si>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</si>
  <si>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</si>
  <si>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</si>
  <si>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</si>
  <si>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</si>
  <si>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</si>
  <si>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</si>
  <si>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</si>
  <si>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</si>
  <si>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</si>
  <si>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</si>
  <si>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</si>
  <si>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</si>
  <si>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</si>
  <si>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</si>
  <si>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</si>
  <si>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</si>
  <si>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</si>
  <si>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</si>
  <si>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</si>
  <si>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</si>
  <si>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</si>
  <si>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</si>
  <si>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</si>
  <si>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</si>
  <si>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</si>
  <si>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</si>
  <si>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</si>
  <si>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</si>
  <si>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</si>
  <si>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</si>
  <si>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</si>
  <si>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</si>
  <si>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</si>
  <si>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</si>
  <si>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</si>
  <si>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</si>
  <si>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</si>
  <si>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</si>
  <si>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</si>
  <si>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</si>
  <si>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</si>
  <si>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</si>
  <si>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</si>
  <si>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</si>
  <si>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</si>
  <si>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</si>
  <si>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</si>
  <si>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</si>
  <si>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</si>
  <si>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</si>
  <si>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</si>
  <si>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</si>
  <si>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</si>
  <si>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</si>
  <si>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</si>
  <si>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</si>
  <si>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</si>
  <si>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</si>
  <si>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</si>
  <si>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</si>
  <si>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</si>
  <si>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</si>
  <si>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</si>
  <si>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</si>
  <si>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</si>
  <si>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</si>
  <si>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</si>
  <si>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</si>
  <si>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</si>
  <si>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</si>
  <si>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</si>
  <si>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</si>
  <si>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</si>
  <si>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</si>
  <si>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</si>
  <si>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</si>
  <si>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</si>
  <si>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</si>
  <si>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</si>
  <si>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</si>
  <si>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</si>
  <si>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</si>
  <si>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</si>
  <si>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</si>
  <si>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</si>
  <si>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</si>
  <si>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</si>
  <si>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</si>
  <si>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</si>
  <si>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</si>
  <si>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</si>
  <si>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</si>
  <si>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</si>
  <si>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</si>
  <si>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</si>
  <si>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</si>
  <si>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</si>
  <si>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</si>
  <si>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</si>
  <si>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</si>
  <si>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</si>
  <si>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</si>
  <si>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</si>
  <si>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</si>
  <si>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</si>
  <si>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</si>
  <si>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</si>
  <si>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</si>
  <si>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</si>
  <si>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</si>
  <si>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</si>
  <si>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</si>
  <si>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</si>
  <si>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</si>
  <si>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</si>
  <si>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</si>
  <si>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</si>
  <si>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</si>
  <si>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</si>
  <si>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</si>
  <si>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</si>
  <si>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</si>
  <si>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</si>
  <si>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</si>
  <si>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</si>
  <si>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</si>
  <si>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</si>
  <si>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</si>
  <si>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</si>
  <si>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</si>
  <si>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</si>
  <si>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</si>
  <si>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</si>
  <si>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</si>
  <si>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</si>
  <si>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</si>
  <si>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</si>
  <si>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</si>
  <si>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</si>
  <si>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</si>
  <si>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</si>
  <si>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</si>
  <si>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</si>
  <si>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</si>
  <si>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</si>
  <si>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</si>
  <si>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</si>
  <si>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</si>
  <si>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</si>
  <si>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</si>
  <si>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</si>
  <si>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</si>
  <si>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</si>
  <si>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</si>
  <si>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</si>
  <si>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</si>
  <si>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</si>
  <si>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</si>
  <si>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</si>
  <si>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</si>
  <si>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</si>
  <si>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</si>
  <si>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</si>
  <si>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</si>
  <si>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</si>
  <si>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</si>
  <si>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</si>
  <si>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</si>
  <si>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</si>
  <si>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</si>
  <si>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</si>
  <si>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</si>
  <si>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</si>
  <si>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</si>
  <si>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</si>
  <si>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</si>
  <si>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</si>
  <si>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</si>
  <si>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</si>
  <si>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</si>
  <si>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</si>
  <si>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</si>
  <si>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</si>
  <si>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</si>
  <si>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</si>
  <si>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</si>
  <si>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</si>
  <si>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</si>
  <si>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</si>
  <si>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</si>
  <si>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</si>
  <si>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</si>
  <si>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</si>
  <si>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</si>
  <si>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</si>
  <si>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</si>
  <si>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</si>
  <si>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</si>
  <si>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</si>
  <si>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</si>
  <si>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</si>
  <si>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</si>
  <si>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</si>
  <si>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</si>
  <si>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</si>
  <si>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</si>
  <si>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</si>
  <si>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</si>
  <si>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</si>
  <si>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</si>
  <si>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</si>
  <si>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</si>
  <si>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</si>
  <si>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</si>
  <si>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</si>
  <si>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</si>
  <si>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</si>
  <si>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</si>
  <si>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</si>
  <si>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</si>
  <si>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</si>
  <si>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</si>
  <si>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</si>
  <si>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</si>
  <si>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</si>
  <si>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</si>
  <si>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</si>
  <si>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</si>
  <si>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</si>
  <si>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</si>
  <si>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</si>
  <si>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</si>
  <si>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</si>
  <si>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</si>
  <si>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</si>
  <si>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</si>
  <si>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</si>
  <si>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</si>
  <si>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</si>
  <si>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</si>
  <si>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</si>
  <si>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</si>
  <si>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</si>
  <si>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</si>
  <si>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</si>
  <si>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</si>
  <si>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</si>
  <si>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</si>
  <si>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</si>
  <si>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</si>
  <si>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</si>
  <si>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</si>
  <si>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</si>
  <si>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</si>
  <si>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</si>
  <si>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</si>
  <si>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</si>
  <si>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</si>
  <si>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</si>
  <si>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</si>
  <si>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</si>
  <si>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</si>
  <si>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</si>
  <si>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</si>
  <si>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</si>
  <si>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</si>
  <si>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</si>
  <si>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</si>
  <si>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</si>
  <si>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</si>
  <si>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</si>
  <si>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</si>
  <si>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</si>
  <si>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</si>
  <si>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</si>
  <si>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</si>
  <si>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</si>
  <si>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</si>
  <si>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</si>
  <si>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</si>
  <si>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</si>
  <si>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</si>
  <si>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</si>
  <si>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</si>
  <si>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</si>
  <si>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</si>
  <si>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</si>
  <si>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</si>
  <si>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</si>
  <si>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</si>
  <si>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</si>
  <si>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</si>
  <si>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</si>
  <si>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</si>
  <si>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</si>
  <si>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</si>
  <si>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</si>
  <si>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</si>
  <si>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</si>
  <si>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</si>
  <si>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</si>
  <si>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</si>
  <si>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</si>
  <si>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</si>
  <si>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</si>
  <si>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</si>
  <si>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</si>
  <si>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</si>
  <si>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</si>
  <si>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</si>
  <si>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</si>
  <si>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</si>
  <si>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</si>
  <si>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</si>
  <si>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</si>
  <si>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</si>
  <si>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</si>
  <si>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</si>
  <si>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</si>
  <si>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</si>
  <si>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</si>
  <si>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</si>
  <si>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</si>
  <si>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</si>
  <si>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</si>
  <si>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</si>
  <si>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</si>
  <si>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</si>
  <si>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</si>
  <si>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</si>
  <si>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</si>
  <si>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</si>
  <si>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</si>
  <si>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</si>
  <si>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</si>
  <si>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</si>
  <si>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</si>
  <si>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</si>
  <si>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</si>
  <si>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</si>
  <si>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</si>
  <si>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</si>
  <si>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</si>
  <si>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</si>
  <si>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</si>
  <si>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</si>
  <si>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</si>
  <si>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</si>
  <si>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</si>
  <si>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</si>
  <si>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</si>
  <si>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</si>
  <si>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</si>
  <si>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</si>
  <si>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</si>
  <si>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</si>
  <si>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</si>
  <si>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</si>
  <si>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</si>
  <si>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</si>
  <si>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</si>
  <si>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</si>
  <si>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</si>
  <si>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</si>
  <si>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</si>
  <si>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</si>
  <si>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</si>
  <si>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</si>
  <si>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</si>
  <si>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</si>
  <si>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</si>
  <si>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</si>
  <si>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</si>
  <si>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</si>
  <si>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</si>
  <si>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</si>
  <si>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</si>
  <si>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</si>
  <si>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</si>
  <si>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</si>
  <si>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</si>
  <si>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</si>
  <si>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</si>
  <si>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</si>
  <si>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</si>
  <si>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</si>
  <si>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</si>
  <si>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</si>
  <si>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</si>
  <si>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</si>
  <si>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</si>
  <si>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</si>
  <si>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</si>
  <si>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</si>
  <si>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</si>
  <si>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</si>
  <si>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</si>
  <si>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</si>
  <si>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</si>
  <si>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</si>
  <si>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</si>
  <si>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</si>
  <si>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</si>
  <si>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</si>
  <si>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</si>
  <si>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</si>
  <si>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</si>
  <si>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</si>
  <si>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</si>
  <si>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</si>
  <si>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</si>
  <si>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</si>
  <si>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</si>
  <si>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</si>
  <si>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</si>
  <si>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</si>
  <si>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</si>
  <si>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</si>
  <si>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</si>
  <si>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</si>
  <si>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</si>
  <si>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</si>
  <si>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</si>
  <si>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</si>
  <si>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</si>
  <si>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</si>
  <si>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</si>
  <si>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</si>
  <si>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</si>
  <si>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</si>
  <si>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</si>
  <si>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</si>
  <si>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</si>
  <si>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</si>
  <si>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</si>
  <si>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</si>
  <si>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</si>
  <si>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</si>
  <si>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</si>
  <si>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</si>
  <si>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</si>
  <si>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</si>
  <si>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</si>
  <si>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</si>
  <si>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</si>
  <si>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</si>
  <si>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</si>
  <si>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</si>
  <si>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</si>
  <si>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</si>
  <si>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</si>
  <si>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</si>
  <si>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</si>
  <si>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</si>
  <si>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</si>
  <si>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</si>
  <si>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</si>
  <si>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</si>
  <si>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</si>
  <si>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</si>
  <si>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</si>
  <si>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</si>
  <si>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</si>
  <si>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</si>
  <si>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</si>
  <si>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</si>
  <si>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</si>
  <si>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</si>
  <si>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</si>
  <si>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</si>
  <si>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</si>
  <si>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</si>
  <si>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</si>
  <si>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</si>
  <si>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</si>
  <si>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</si>
  <si>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</si>
  <si>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</si>
  <si>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</si>
  <si>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</si>
  <si>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</si>
  <si>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</si>
  <si>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</si>
  <si>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</si>
  <si>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</si>
  <si>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</si>
  <si>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</si>
  <si>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</si>
  <si>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</si>
  <si>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</si>
  <si>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</si>
  <si>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</si>
  <si>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</si>
  <si>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</si>
  <si>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</si>
  <si>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</si>
  <si>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</si>
  <si>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</si>
  <si>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</si>
  <si>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</si>
  <si>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</si>
  <si>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</si>
  <si>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</si>
  <si>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</si>
  <si>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</si>
  <si>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</si>
  <si>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</si>
  <si>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</si>
  <si>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</si>
  <si>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</si>
  <si>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</si>
  <si>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</si>
  <si>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</si>
  <si>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</si>
  <si>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</si>
  <si>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</si>
  <si>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</si>
  <si>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</si>
  <si>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</si>
  <si>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</si>
  <si>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</si>
  <si>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</si>
  <si>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</si>
  <si>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</si>
  <si>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</si>
  <si>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</si>
  <si>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</si>
  <si>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</si>
  <si>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</si>
  <si>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</si>
  <si>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</si>
  <si>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</si>
  <si>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</si>
  <si>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</si>
  <si>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</si>
  <si>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</si>
  <si>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</si>
  <si>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</si>
  <si>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</si>
  <si>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</si>
  <si>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</si>
  <si>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</si>
  <si>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</si>
  <si>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</si>
  <si>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</si>
  <si>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</si>
  <si>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</si>
  <si>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</si>
  <si>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</si>
  <si>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</si>
  <si>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</si>
  <si>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</si>
  <si>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</si>
  <si>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</si>
  <si>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</si>
  <si>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</si>
  <si>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</si>
  <si>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</si>
  <si>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</si>
  <si>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</si>
  <si>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</si>
  <si>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</si>
  <si>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</si>
  <si>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</si>
  <si>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</si>
  <si>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</si>
  <si>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</si>
  <si>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</si>
  <si>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</si>
  <si>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</si>
  <si>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</si>
  <si>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</si>
  <si>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</si>
  <si>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</si>
  <si>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</si>
  <si>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</si>
  <si>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</si>
  <si>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</si>
  <si>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</si>
  <si>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</si>
  <si>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</si>
  <si>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</si>
  <si>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</si>
  <si>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</si>
  <si>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</si>
  <si>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</si>
  <si>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</si>
  <si>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</si>
  <si>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</si>
  <si>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</si>
  <si>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</si>
  <si>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</si>
  <si>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</si>
  <si>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</si>
  <si>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</si>
  <si>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</si>
  <si>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</si>
  <si>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</si>
  <si>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</si>
  <si>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</si>
  <si>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</si>
  <si>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</si>
  <si>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</si>
  <si>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</si>
  <si>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</si>
  <si>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</si>
  <si>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</si>
  <si>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</si>
  <si>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</si>
  <si>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</si>
  <si>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</si>
  <si>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</si>
  <si>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</si>
  <si>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</si>
  <si>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</si>
  <si>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</si>
  <si>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</si>
  <si>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</si>
  <si>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</si>
  <si>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</si>
  <si>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</si>
  <si>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</si>
  <si>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</si>
  <si>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</si>
  <si>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</si>
  <si>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</si>
  <si>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</si>
  <si>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</si>
  <si>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</si>
  <si>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</si>
  <si>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</si>
  <si>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</si>
  <si>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</si>
  <si>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</si>
  <si>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</si>
  <si>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</si>
  <si>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</si>
  <si>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</si>
  <si>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</si>
  <si>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</si>
  <si>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</si>
  <si>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</si>
  <si>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</si>
  <si>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</si>
  <si>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</si>
  <si>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</si>
  <si>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</si>
  <si>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</si>
  <si>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</si>
  <si>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</si>
  <si>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</si>
  <si>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</si>
  <si>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</si>
  <si>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</si>
  <si>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</si>
  <si>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</si>
  <si>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</si>
  <si>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</si>
  <si>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</si>
  <si>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</si>
  <si>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</si>
  <si>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</si>
  <si>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</si>
  <si>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</si>
  <si>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</si>
  <si>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</si>
  <si>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</si>
  <si>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</si>
  <si>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</si>
  <si>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</si>
  <si>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</si>
  <si>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</si>
  <si>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</si>
  <si>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</si>
  <si>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</si>
  <si>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</si>
  <si>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</si>
  <si>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</si>
  <si>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</si>
  <si>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</si>
  <si>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</si>
  <si>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</si>
  <si>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</si>
  <si>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</si>
  <si>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</si>
  <si>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</si>
  <si>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</si>
  <si>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</si>
  <si>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</si>
  <si>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</si>
  <si>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</si>
  <si>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</si>
  <si>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</si>
  <si>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</si>
  <si>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</si>
  <si>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</si>
  <si>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</si>
  <si>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</si>
  <si>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</si>
  <si>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</si>
  <si>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</si>
  <si>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</si>
  <si>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</si>
  <si>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</si>
  <si>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</si>
  <si>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</si>
  <si>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</si>
  <si>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</si>
  <si>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</si>
  <si>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</si>
  <si>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</si>
  <si>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</si>
  <si>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</si>
  <si>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</si>
  <si>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</si>
  <si>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</si>
  <si>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</si>
  <si>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</si>
  <si>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</si>
  <si>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</si>
  <si>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</si>
  <si>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</si>
  <si>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</si>
  <si>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</si>
  <si>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</si>
  <si>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</si>
  <si>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</si>
  <si>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</si>
  <si>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</si>
  <si>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</si>
  <si>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</si>
  <si>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</si>
  <si>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</si>
  <si>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</si>
  <si>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</si>
  <si>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</si>
  <si>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</si>
  <si>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</si>
  <si>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</si>
  <si>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</si>
  <si>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</si>
  <si>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</si>
  <si>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</si>
  <si>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</si>
  <si>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</si>
  <si>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</si>
  <si>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</si>
  <si>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</si>
  <si>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</si>
  <si>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</si>
  <si>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</si>
  <si>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</si>
  <si>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</si>
  <si>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</si>
  <si>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</si>
  <si>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</si>
  <si>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</si>
  <si>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</si>
  <si>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</si>
  <si>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</si>
  <si>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</si>
  <si>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</si>
  <si>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</si>
  <si>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</si>
  <si>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</si>
  <si>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</si>
  <si>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</si>
  <si>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</si>
  <si>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</si>
  <si>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</si>
  <si>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</si>
  <si>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</si>
  <si>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</si>
  <si>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</si>
  <si>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</si>
  <si>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</si>
  <si>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</si>
  <si>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</si>
  <si>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</si>
  <si>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</si>
  <si>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</si>
  <si>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</si>
  <si>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</si>
  <si>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</si>
  <si>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</si>
  <si>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</si>
  <si>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</si>
  <si>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</si>
  <si>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</si>
  <si>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</si>
  <si>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</si>
  <si>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</si>
  <si>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</si>
  <si>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</si>
  <si>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</si>
  <si>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</si>
  <si>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</si>
  <si>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</si>
  <si>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</si>
  <si>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</si>
  <si>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</si>
  <si>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</si>
  <si>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</si>
  <si>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</si>
  <si>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</si>
  <si>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</si>
  <si>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</si>
  <si>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</si>
  <si>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</si>
  <si>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</si>
  <si>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</si>
  <si>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</si>
  <si>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</si>
  <si>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</si>
  <si>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</si>
  <si>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</si>
  <si>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</si>
  <si>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</si>
  <si>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</si>
  <si>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</si>
  <si>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</si>
  <si>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</si>
  <si>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</si>
  <si>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</si>
  <si>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</si>
  <si>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</si>
  <si>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</si>
  <si>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</si>
  <si>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</si>
  <si>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</si>
  <si>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</si>
  <si>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</si>
  <si>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</si>
  <si>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</si>
  <si>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</si>
  <si>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</si>
  <si>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</si>
  <si>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</si>
  <si>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</si>
  <si>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</si>
  <si>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</si>
  <si>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</si>
  <si>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</si>
  <si>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</si>
  <si>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</si>
  <si>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</si>
  <si>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</si>
  <si>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</si>
  <si>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</si>
  <si>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</si>
  <si>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</si>
  <si>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</si>
  <si>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</si>
  <si>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</si>
  <si>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</si>
  <si>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</si>
  <si>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</si>
  <si>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</si>
  <si>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</si>
  <si>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</si>
  <si>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</si>
  <si>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</si>
  <si>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</si>
  <si>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</si>
  <si>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</si>
  <si>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</si>
  <si>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</si>
  <si>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</si>
  <si>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</si>
  <si>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</si>
  <si>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</si>
  <si>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</si>
  <si>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</si>
  <si>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</si>
  <si>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</si>
  <si>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</si>
  <si>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</si>
  <si>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</si>
  <si>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</si>
  <si>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</si>
  <si>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</si>
  <si>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</si>
  <si>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</si>
  <si>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</si>
  <si>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</si>
  <si>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</si>
  <si>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</si>
  <si>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</si>
  <si>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</si>
  <si>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</si>
  <si>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</si>
  <si>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</si>
  <si>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</si>
  <si>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</si>
  <si>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</si>
  <si>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</si>
  <si>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</si>
  <si>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</si>
  <si>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</si>
  <si>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</si>
  <si>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</si>
  <si>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</si>
  <si>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</si>
  <si>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</si>
  <si>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</si>
  <si>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</si>
  <si>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</si>
  <si>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</si>
  <si>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</si>
  <si>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</si>
  <si>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</si>
  <si>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</si>
  <si>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</si>
  <si>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</si>
  <si>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</si>
  <si>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</si>
  <si>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</si>
  <si>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</si>
  <si>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</si>
  <si>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</si>
  <si>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</si>
  <si>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</si>
  <si>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</si>
  <si>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</si>
  <si>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</si>
  <si>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</si>
  <si>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</si>
  <si>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</si>
  <si>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</si>
  <si>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</si>
  <si>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</si>
  <si>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</si>
  <si>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</si>
  <si>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</si>
  <si>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</si>
  <si>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</si>
  <si>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</si>
  <si>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</si>
  <si>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</si>
  <si>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</si>
  <si>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</si>
  <si>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</si>
  <si>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</si>
  <si>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</si>
  <si>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</si>
  <si>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</si>
  <si>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</si>
  <si>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</si>
  <si>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</si>
  <si>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</si>
  <si>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</si>
  <si>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</si>
  <si>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</si>
  <si>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</si>
  <si>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</si>
  <si>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</si>
  <si>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</si>
  <si>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</si>
  <si>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</si>
  <si>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</si>
  <si>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</si>
  <si>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</si>
  <si>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</si>
  <si>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</si>
  <si>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</si>
  <si>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</si>
  <si>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</si>
  <si>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</si>
  <si>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</si>
  <si>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</si>
  <si>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</si>
  <si>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</si>
  <si>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</si>
  <si>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</si>
  <si>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</si>
  <si>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</si>
  <si>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</si>
  <si>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</si>
  <si>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</si>
  <si>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</si>
  <si>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</si>
  <si>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</si>
  <si>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</si>
  <si>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</si>
  <si>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</si>
  <si>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</si>
  <si>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</si>
  <si>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</si>
  <si>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</si>
  <si>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</si>
  <si>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</si>
  <si>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</si>
  <si>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</si>
  <si>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</si>
  <si>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</si>
  <si>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</si>
  <si>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</si>
  <si>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</si>
  <si>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</si>
  <si>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</si>
  <si>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</si>
  <si>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</si>
  <si>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</si>
  <si>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</si>
  <si>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</si>
  <si>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</si>
  <si>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</si>
  <si>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</si>
  <si>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</si>
  <si>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</si>
  <si>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</si>
  <si>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</si>
  <si>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</si>
  <si>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</si>
  <si>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</si>
  <si>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</si>
  <si>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</si>
  <si>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</si>
  <si>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</si>
  <si>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</si>
  <si>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</si>
  <si>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</si>
  <si>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</si>
  <si>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</si>
  <si>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</si>
  <si>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</si>
  <si>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</si>
  <si>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</si>
  <si>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</si>
  <si>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</si>
  <si>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</si>
  <si>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</si>
  <si>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</si>
  <si>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</si>
  <si>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</si>
  <si>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</si>
  <si>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</si>
  <si>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</si>
  <si>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</si>
  <si>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</si>
  <si>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</si>
  <si>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</si>
  <si>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</si>
  <si>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</si>
  <si>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</si>
  <si>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</si>
  <si>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</si>
  <si>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</si>
  <si>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</si>
  <si>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</si>
  <si>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</si>
  <si>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</si>
  <si>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</si>
  <si>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</si>
  <si>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</si>
  <si>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</si>
  <si>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</si>
  <si>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</si>
  <si>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</si>
  <si>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</si>
  <si>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</si>
  <si>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</si>
  <si>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</si>
  <si>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</si>
  <si>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</si>
  <si>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</si>
  <si>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</si>
  <si>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</si>
  <si>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</si>
  <si>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</si>
  <si>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</si>
  <si>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</si>
  <si>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</si>
  <si>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</si>
  <si>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</si>
  <si>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</si>
  <si>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</si>
  <si>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</si>
  <si>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</si>
  <si>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</si>
  <si>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</si>
  <si>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</si>
  <si>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</si>
  <si>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</si>
  <si>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</si>
  <si>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</si>
  <si>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</si>
  <si>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</si>
  <si>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</si>
  <si>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</si>
  <si>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</si>
  <si>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</si>
  <si>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</si>
  <si>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</si>
  <si>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</si>
  <si>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</si>
  <si>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</si>
  <si>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</si>
  <si>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</si>
  <si>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</si>
  <si>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</si>
  <si>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</si>
  <si>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</si>
  <si>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</si>
  <si>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</si>
  <si>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</si>
  <si>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</si>
  <si>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</si>
  <si>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</si>
  <si>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</si>
  <si>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</si>
  <si>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</si>
  <si>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</si>
  <si>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</si>
  <si>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</si>
  <si>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</si>
  <si>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</si>
  <si>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</si>
  <si>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</si>
  <si>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</si>
  <si>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</si>
  <si>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</si>
  <si>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</si>
  <si>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</si>
  <si>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</si>
  <si>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</si>
  <si>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</si>
  <si>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</si>
  <si>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</si>
  <si>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</si>
  <si>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</si>
  <si>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</si>
  <si>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</si>
  <si>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</si>
  <si>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</si>
  <si>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</si>
  <si>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</si>
  <si>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</si>
  <si>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</si>
  <si>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</si>
  <si>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</si>
  <si>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</si>
  <si>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</si>
  <si>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</si>
  <si>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</si>
  <si>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</si>
  <si>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</si>
  <si>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</si>
  <si>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</si>
  <si>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</si>
  <si>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</si>
  <si>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</si>
  <si>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</si>
  <si>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</si>
  <si>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</si>
  <si>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</si>
  <si>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</si>
  <si>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</si>
  <si>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</si>
  <si>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</si>
  <si>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</si>
  <si>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</si>
  <si>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</si>
  <si>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</si>
  <si>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</si>
  <si>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</si>
  <si>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</si>
  <si>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</si>
  <si>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</si>
  <si>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</si>
  <si>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</si>
  <si>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</si>
  <si>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</si>
  <si>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</si>
  <si>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</si>
  <si>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</si>
  <si>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</si>
  <si>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</si>
  <si>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</si>
  <si>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</si>
  <si>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</si>
  <si>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</si>
  <si>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</si>
  <si>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</si>
  <si>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</si>
  <si>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</si>
  <si>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</si>
  <si>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</si>
  <si>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</si>
  <si>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</si>
  <si>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</si>
  <si>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</si>
  <si>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</si>
  <si>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</si>
  <si>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</si>
  <si>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</si>
  <si>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</si>
  <si>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</si>
  <si>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</si>
  <si>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</si>
  <si>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</si>
  <si>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</si>
  <si>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</si>
  <si>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</si>
  <si>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</si>
  <si>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</si>
  <si>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</si>
  <si>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</si>
  <si>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</si>
  <si>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</si>
  <si>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</si>
  <si>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</si>
  <si>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</si>
  <si>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</si>
  <si>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</si>
  <si>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</si>
  <si>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</si>
  <si>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</si>
  <si>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</si>
  <si>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</si>
  <si>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</si>
  <si>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</si>
  <si>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</si>
  <si>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</si>
  <si>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</si>
  <si>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</si>
  <si>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</si>
  <si>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</si>
  <si>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</si>
  <si>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</si>
  <si>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</si>
  <si>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</si>
  <si>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</si>
  <si>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</si>
  <si>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</si>
  <si>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</si>
  <si>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</si>
  <si>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</si>
  <si>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</si>
  <si>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</si>
  <si>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</si>
  <si>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</si>
  <si>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</si>
  <si>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</si>
  <si>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</si>
  <si>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</si>
  <si>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</si>
  <si>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</si>
  <si>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</si>
  <si>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</si>
  <si>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</si>
  <si>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</si>
  <si>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</si>
  <si>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</si>
  <si>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</si>
  <si>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</si>
  <si>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</si>
  <si>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</si>
  <si>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</si>
  <si>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</si>
  <si>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</si>
  <si>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</si>
  <si>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</si>
  <si>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</si>
  <si>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</si>
  <si>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</si>
  <si>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</si>
  <si>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</si>
  <si>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</si>
  <si>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</si>
  <si>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</si>
  <si>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</si>
  <si>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</si>
  <si>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</si>
  <si>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</si>
  <si>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</si>
  <si>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</si>
  <si>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</si>
  <si>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</si>
  <si>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</si>
  <si>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</si>
  <si>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</si>
  <si>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</si>
  <si>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</si>
  <si>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</si>
  <si>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</si>
  <si>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</si>
  <si>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</si>
  <si>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</si>
  <si>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</si>
  <si>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</si>
  <si>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</si>
  <si>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</si>
  <si>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</si>
  <si>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</si>
  <si>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</si>
  <si>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</si>
  <si>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</si>
  <si>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</si>
  <si>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</si>
  <si>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</si>
  <si>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</si>
  <si>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</si>
  <si>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</si>
  <si>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</si>
  <si>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</si>
  <si>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</si>
  <si>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</si>
  <si>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</si>
  <si>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</si>
  <si>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</si>
  <si>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</si>
  <si>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</si>
  <si>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</si>
  <si>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</si>
  <si>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</si>
  <si>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</si>
  <si>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</si>
  <si>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</si>
  <si>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</si>
  <si>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</si>
  <si>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</si>
  <si>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</si>
  <si>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</si>
  <si>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</si>
  <si>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</si>
  <si>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</si>
  <si>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</si>
  <si>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</si>
  <si>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</si>
  <si>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</si>
  <si>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</si>
  <si>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</si>
  <si>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</si>
  <si>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</si>
  <si>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</si>
  <si>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</si>
  <si>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</si>
  <si>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</si>
  <si>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</si>
  <si>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</si>
  <si>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</si>
  <si>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</si>
  <si>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</si>
  <si>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</si>
  <si>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</si>
  <si>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</si>
  <si>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</si>
  <si>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</si>
  <si>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</si>
  <si>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</si>
  <si>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</si>
  <si>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</si>
  <si>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</si>
  <si>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</si>
  <si>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</si>
  <si>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</si>
  <si>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</si>
  <si>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</si>
  <si>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</si>
  <si>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</si>
  <si>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</si>
  <si>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</si>
  <si>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</si>
  <si>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</si>
  <si>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</si>
  <si>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</si>
  <si>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</si>
  <si>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</si>
  <si>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</si>
  <si>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</si>
  <si>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</si>
  <si>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</si>
  <si>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</si>
  <si>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</si>
  <si>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</si>
  <si>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</si>
  <si>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</si>
  <si>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</si>
  <si>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</si>
  <si>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</si>
  <si>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</si>
  <si>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</si>
  <si>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</si>
  <si>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</si>
  <si>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</si>
  <si>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</si>
  <si>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</si>
  <si>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</si>
  <si>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</si>
  <si>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</si>
  <si>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</si>
  <si>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</si>
  <si>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</si>
  <si>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</si>
  <si>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</si>
  <si>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</si>
  <si>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</si>
  <si>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</si>
  <si>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</si>
  <si>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</si>
  <si>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</si>
  <si>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</si>
  <si>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</si>
  <si>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</si>
  <si>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</si>
  <si>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</si>
  <si>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</si>
  <si>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</si>
  <si>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</si>
  <si>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</si>
  <si>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</si>
  <si>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</si>
  <si>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</si>
  <si>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</si>
  <si>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</si>
  <si>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</si>
  <si>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</si>
  <si>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</si>
  <si>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</si>
  <si>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</si>
  <si>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</si>
  <si>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</si>
  <si>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</si>
  <si>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</si>
  <si>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</si>
  <si>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</si>
  <si>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</si>
  <si>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</si>
  <si>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</si>
  <si>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</si>
  <si>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</si>
  <si>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</si>
  <si>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</si>
  <si>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</si>
  <si>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</si>
  <si>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</si>
  <si>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</si>
  <si>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</si>
  <si>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</si>
  <si>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</si>
  <si>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</si>
  <si>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</si>
  <si>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</si>
  <si>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</si>
  <si>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</si>
  <si>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</si>
  <si>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</si>
  <si>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</si>
  <si>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</si>
  <si>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</si>
  <si>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</si>
  <si>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</si>
  <si>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</si>
  <si>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</si>
  <si>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</si>
  <si>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</si>
  <si>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</si>
  <si>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</si>
  <si>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</si>
  <si>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</si>
  <si>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</si>
  <si>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</si>
  <si>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</si>
  <si>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</si>
  <si>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</si>
  <si>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</si>
  <si>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</si>
  <si>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</si>
  <si>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</si>
  <si>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</si>
  <si>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</si>
  <si>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</si>
  <si>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</si>
  <si>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</si>
  <si>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</si>
  <si>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</si>
  <si>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</si>
  <si>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</si>
  <si>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</si>
  <si>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</si>
  <si>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</si>
  <si>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</si>
  <si>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</si>
  <si>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</si>
  <si>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</si>
  <si>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</si>
  <si>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</si>
  <si>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</si>
  <si>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</si>
  <si>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</si>
  <si>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</si>
  <si>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</si>
  <si>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</si>
  <si>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</si>
  <si>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</si>
  <si>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</si>
  <si>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</si>
  <si>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</si>
  <si>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</si>
  <si>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</si>
  <si>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</si>
  <si>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</si>
  <si>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</si>
  <si>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</si>
  <si>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</si>
  <si>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</si>
  <si>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</si>
  <si>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</si>
  <si>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</si>
  <si>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</si>
  <si>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</si>
  <si>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</si>
  <si>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</si>
  <si>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</si>
  <si>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</si>
  <si>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</si>
  <si>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</si>
  <si>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</si>
  <si>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</si>
  <si>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</si>
  <si>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</si>
  <si>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</si>
  <si>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</si>
  <si>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</si>
  <si>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</si>
  <si>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</si>
  <si>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</si>
  <si>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</si>
  <si>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</si>
  <si>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</si>
  <si>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</si>
  <si>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</si>
  <si>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</si>
  <si>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</si>
  <si>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</si>
  <si>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</si>
  <si>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</si>
  <si>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</si>
  <si>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</si>
  <si>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</si>
  <si>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</si>
  <si>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</si>
  <si>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</si>
  <si>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</si>
  <si>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</si>
  <si>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</si>
  <si>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</si>
  <si>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</si>
  <si>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</si>
  <si>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</si>
  <si>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</si>
  <si>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</si>
  <si>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</si>
  <si>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</si>
  <si>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</si>
  <si>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</si>
  <si>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</si>
  <si>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</si>
  <si>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</si>
  <si>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</si>
  <si>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</si>
  <si>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</si>
  <si>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</si>
  <si>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</si>
  <si>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</si>
  <si>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</si>
  <si>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</si>
  <si>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</si>
  <si>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</si>
  <si>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</si>
  <si>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</si>
  <si>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</si>
  <si>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</si>
  <si>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</si>
  <si>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</si>
  <si>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</si>
  <si>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</si>
  <si>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</si>
  <si>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</si>
  <si>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</si>
  <si>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</si>
  <si>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</si>
  <si>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</si>
  <si>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</si>
  <si>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</si>
  <si>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</si>
  <si>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</si>
  <si>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</si>
  <si>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</si>
  <si>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</si>
  <si>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</si>
  <si>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</si>
  <si>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</si>
  <si>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</si>
  <si>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</si>
  <si>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</si>
  <si>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</si>
  <si>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</si>
  <si>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</si>
  <si>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</si>
  <si>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</si>
  <si>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</si>
  <si>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</si>
  <si>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</si>
  <si>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</si>
  <si>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</si>
  <si>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</si>
  <si>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</si>
  <si>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</si>
  <si>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</si>
  <si>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</si>
  <si>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</si>
  <si>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</si>
  <si>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</si>
  <si>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</si>
  <si>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</si>
  <si>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</si>
  <si>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</si>
  <si>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</si>
  <si>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</si>
  <si>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</si>
  <si>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</si>
  <si>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</si>
  <si>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</si>
  <si>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</si>
  <si>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</si>
  <si>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</si>
  <si>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</si>
  <si>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</si>
  <si>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</si>
  <si>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</si>
  <si>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</si>
  <si>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</si>
  <si>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</si>
  <si>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</si>
  <si>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</si>
  <si>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</si>
  <si>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</si>
  <si>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</si>
  <si>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</si>
  <si>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</si>
  <si>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</si>
  <si>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</si>
  <si>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</si>
  <si>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</si>
  <si>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</si>
  <si>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</si>
  <si>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</si>
  <si>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</si>
  <si>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</si>
  <si>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</si>
  <si>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</si>
  <si>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</si>
  <si>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</si>
  <si>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</si>
  <si>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</si>
  <si>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</si>
  <si>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</si>
  <si>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</si>
  <si>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</si>
  <si>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</si>
  <si>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</si>
  <si>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</si>
  <si>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</si>
  <si>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</si>
  <si>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</si>
  <si>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</si>
  <si>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</si>
  <si>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</si>
  <si>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</si>
  <si>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</si>
  <si>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</si>
  <si>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</si>
  <si>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</si>
  <si>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</si>
  <si>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</si>
  <si>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</si>
  <si>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</si>
  <si>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</si>
  <si>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</si>
  <si>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</si>
  <si>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</si>
  <si>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</si>
  <si>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</si>
  <si>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</si>
  <si>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</si>
  <si>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</si>
  <si>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</si>
  <si>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</si>
  <si>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</si>
  <si>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</si>
  <si>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</si>
  <si>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</si>
  <si>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</si>
  <si>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</si>
  <si>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</si>
  <si>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</si>
  <si>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</si>
  <si>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</si>
  <si>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</si>
  <si>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</si>
  <si>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</si>
  <si>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</si>
  <si>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</si>
  <si>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</si>
  <si>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</si>
  <si>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</si>
  <si>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</si>
  <si>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</si>
  <si>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</si>
  <si>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</si>
  <si>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</si>
  <si>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</si>
  <si>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</si>
  <si>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</si>
  <si>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</si>
  <si>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</si>
  <si>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</si>
  <si>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</si>
  <si>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</si>
  <si>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</si>
  <si>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</si>
  <si>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</si>
  <si>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</si>
  <si>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</si>
  <si>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</si>
  <si>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</si>
  <si>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</si>
  <si>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</si>
  <si>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</si>
  <si>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</si>
  <si>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</si>
  <si>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</si>
  <si>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</si>
  <si>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</si>
  <si>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</si>
  <si>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</si>
  <si>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</si>
  <si>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</si>
  <si>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</si>
  <si>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</si>
  <si>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</si>
  <si>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</si>
  <si>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</si>
  <si>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</si>
  <si>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</si>
  <si>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</si>
  <si>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</si>
  <si>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</si>
  <si>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</si>
  <si>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</si>
  <si>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</si>
  <si>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</si>
  <si>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</si>
  <si>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</si>
  <si>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</si>
  <si>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</si>
  <si>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</si>
  <si>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</si>
  <si>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</si>
  <si>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</si>
  <si>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</si>
  <si>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</si>
  <si>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</si>
  <si>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</si>
  <si>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</si>
  <si>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</si>
  <si>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</si>
  <si>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</si>
  <si>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</si>
  <si>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</si>
  <si>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</si>
  <si>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</si>
  <si>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</si>
  <si>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</si>
  <si>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</si>
  <si>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</si>
  <si>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</si>
  <si>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</si>
  <si>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</si>
  <si>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</si>
  <si>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</si>
  <si>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</si>
  <si>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</si>
  <si>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</si>
  <si>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</si>
  <si>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</si>
  <si>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</si>
  <si>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</si>
  <si>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</si>
  <si>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</si>
  <si>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</si>
  <si>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</si>
  <si>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</si>
  <si>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</si>
  <si>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</si>
  <si>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</si>
  <si>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</si>
  <si>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</si>
  <si>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</si>
  <si>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</si>
  <si>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</si>
  <si>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</si>
  <si>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</si>
  <si>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</si>
  <si>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</si>
  <si>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</si>
  <si>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</si>
  <si>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</si>
  <si>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</si>
  <si>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</si>
  <si>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</si>
  <si>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</si>
  <si>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</si>
  <si>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</si>
  <si>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</si>
  <si>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</si>
  <si>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</si>
  <si>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</si>
  <si>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</si>
  <si>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</si>
  <si>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</si>
  <si>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</si>
  <si>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</si>
  <si>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</si>
  <si>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</si>
  <si>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</si>
  <si>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</si>
  <si>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</si>
  <si>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</si>
  <si>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</si>
  <si>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</si>
  <si>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</si>
  <si>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</si>
  <si>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</si>
  <si>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</si>
  <si>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</si>
  <si>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</si>
  <si>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</si>
  <si>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</si>
  <si>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</si>
  <si>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</si>
  <si>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</si>
  <si>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</si>
  <si>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</si>
  <si>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</si>
  <si>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</si>
  <si>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</si>
  <si>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</si>
  <si>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</si>
  <si>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</si>
  <si>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</si>
  <si>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</si>
  <si>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</si>
  <si>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</si>
  <si>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</si>
  <si>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</si>
  <si>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</si>
  <si>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</si>
  <si>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</si>
  <si>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</si>
  <si>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</si>
  <si>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</si>
  <si>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</si>
  <si>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</si>
  <si>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</si>
  <si>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</si>
  <si>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</si>
  <si>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</si>
  <si>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</si>
  <si>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</si>
  <si>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</si>
  <si>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</si>
  <si>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</si>
  <si>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</si>
  <si>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</si>
  <si>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</si>
  <si>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</si>
  <si>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</si>
  <si>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</si>
  <si>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</si>
  <si>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</si>
  <si>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</si>
  <si>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</si>
  <si>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</si>
  <si>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</si>
  <si>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</si>
  <si>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</si>
  <si>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</si>
  <si>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</si>
  <si>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</si>
  <si>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</si>
  <si>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</si>
  <si>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</si>
  <si>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</si>
  <si>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</si>
  <si>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</si>
  <si>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</si>
  <si>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</si>
  <si>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</si>
  <si>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</si>
  <si>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</si>
  <si>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</si>
  <si>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</si>
  <si>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</si>
  <si>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</si>
  <si>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</si>
  <si>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</si>
  <si>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</si>
  <si>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</si>
  <si>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</si>
  <si>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</si>
  <si>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</si>
  <si>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</si>
  <si>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</si>
  <si>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</si>
  <si>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</si>
  <si>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</si>
  <si>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</si>
  <si>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</si>
  <si>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</si>
  <si>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</si>
  <si>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</si>
  <si>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</si>
  <si>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</si>
  <si>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</si>
  <si>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</si>
  <si>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</si>
  <si>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</si>
  <si>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</si>
  <si>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</si>
  <si>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</si>
  <si>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</si>
  <si>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</si>
  <si>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</si>
  <si>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</si>
  <si>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</si>
  <si>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</si>
  <si>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</si>
  <si>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</si>
  <si>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</si>
  <si>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</si>
  <si>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</si>
  <si>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</si>
  <si>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</si>
  <si>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</si>
  <si>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</si>
  <si>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</si>
  <si>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</si>
  <si>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</si>
  <si>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</si>
  <si>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</si>
  <si>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</si>
  <si>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</si>
  <si>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</si>
  <si>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</si>
  <si>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</si>
  <si>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</si>
  <si>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</si>
  <si>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</si>
  <si>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</si>
  <si>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</si>
  <si>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</si>
  <si>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</si>
  <si>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</si>
  <si>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</si>
  <si>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</si>
  <si>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</si>
  <si>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</si>
  <si>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</si>
  <si>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</si>
  <si>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</si>
  <si>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</si>
  <si>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</si>
  <si>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</si>
  <si>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</si>
  <si>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</si>
  <si>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</si>
  <si>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</si>
  <si>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</si>
  <si>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</si>
  <si>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</si>
  <si>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</si>
  <si>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</si>
  <si>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</si>
  <si>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</si>
  <si>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</si>
  <si>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</si>
  <si>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</si>
  <si>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</si>
  <si>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</si>
  <si>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</si>
  <si>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</si>
  <si>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</si>
  <si>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</si>
  <si>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</si>
  <si>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</si>
  <si>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</si>
  <si>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</si>
  <si>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</si>
  <si>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</si>
  <si>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</si>
  <si>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</si>
  <si>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</si>
  <si>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</si>
  <si>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</si>
  <si>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</si>
  <si>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</si>
  <si>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</si>
  <si>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</si>
  <si>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</si>
  <si>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</si>
  <si>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</si>
  <si>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</si>
  <si>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</si>
  <si>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</si>
  <si>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</si>
  <si>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</si>
  <si>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</si>
  <si>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</si>
  <si>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</si>
  <si>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</si>
  <si>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</si>
  <si>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</si>
  <si>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</si>
  <si>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</si>
  <si>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</si>
  <si>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</si>
  <si>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</si>
  <si>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</si>
  <si>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</si>
  <si>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</si>
  <si>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</si>
  <si>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</si>
  <si>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</si>
  <si>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</si>
  <si>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</si>
  <si>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</si>
  <si>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</si>
  <si>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</si>
  <si>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</si>
  <si>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</si>
  <si>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</si>
  <si>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</si>
  <si>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</si>
  <si>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</si>
  <si>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</si>
  <si>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</si>
  <si>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</si>
  <si>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</si>
  <si>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</si>
  <si>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</si>
  <si>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</si>
  <si>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</si>
  <si>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</si>
  <si>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</si>
  <si>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</si>
  <si>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</si>
  <si>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</si>
  <si>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</si>
  <si>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</si>
  <si>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</si>
  <si>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</si>
  <si>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</si>
  <si>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</si>
  <si>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</si>
  <si>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</si>
  <si>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</si>
  <si>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</si>
  <si>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</si>
  <si>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</si>
  <si>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</si>
  <si>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</si>
  <si>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</si>
  <si>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</si>
  <si>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</si>
  <si>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</si>
  <si>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</si>
  <si>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</si>
  <si>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</si>
  <si>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</si>
  <si>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</si>
  <si>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</si>
  <si>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</si>
  <si>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</si>
  <si>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</si>
  <si>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</si>
  <si>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</si>
  <si>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</si>
  <si>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</si>
  <si>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</si>
  <si>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</si>
  <si>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</si>
  <si>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</si>
  <si>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</si>
  <si>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</si>
  <si>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</si>
  <si>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</si>
  <si>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</si>
  <si>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</si>
  <si>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</si>
  <si>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</si>
  <si>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</si>
  <si>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</si>
  <si>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</si>
  <si>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</si>
  <si>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</si>
  <si>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</si>
  <si>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</si>
  <si>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</si>
  <si>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</si>
  <si>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</si>
  <si>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</si>
  <si>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</si>
  <si>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</si>
  <si>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</si>
  <si>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</si>
  <si>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</si>
  <si>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</si>
  <si>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</si>
  <si>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</si>
  <si>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</si>
  <si>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</si>
  <si>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</si>
  <si>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</si>
  <si>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</si>
  <si>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</si>
  <si>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</si>
  <si>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</si>
  <si>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</si>
  <si>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</si>
  <si>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</si>
  <si>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</si>
  <si>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</si>
  <si>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</si>
  <si>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</si>
  <si>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</si>
  <si>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</si>
  <si>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</si>
  <si>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</si>
  <si>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</si>
  <si>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</si>
  <si>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</si>
  <si>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</si>
  <si>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</si>
  <si>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</si>
  <si>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</si>
  <si>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</si>
  <si>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</si>
  <si>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</si>
  <si>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</si>
  <si>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</si>
  <si>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</si>
  <si>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</si>
  <si>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</si>
  <si>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</si>
  <si>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</si>
  <si>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</si>
  <si>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</si>
  <si>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</si>
  <si>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</si>
  <si>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</si>
  <si>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</si>
  <si>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</si>
  <si>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</si>
  <si>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</si>
  <si>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</si>
  <si>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</si>
  <si>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</si>
  <si>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</si>
  <si>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</si>
  <si>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</si>
  <si>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</si>
  <si>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</si>
  <si>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</si>
  <si>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</si>
  <si>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</si>
  <si>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</si>
  <si>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</si>
  <si>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</si>
  <si>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</si>
  <si>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</si>
  <si>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</si>
  <si>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</si>
  <si>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</si>
  <si>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</si>
  <si>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</si>
  <si>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</si>
  <si>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</si>
  <si>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</si>
  <si>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</si>
  <si>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</si>
  <si>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</si>
  <si>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</si>
  <si>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</si>
  <si>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</si>
  <si>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</si>
  <si>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</si>
  <si>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</si>
  <si>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</si>
  <si>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</si>
  <si>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</si>
  <si>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</si>
  <si>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</si>
  <si>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</si>
  <si>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</si>
  <si>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</si>
  <si>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</si>
  <si>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</si>
  <si>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</si>
  <si>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</si>
  <si>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</si>
  <si>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</si>
  <si>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</si>
  <si>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</si>
  <si>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</si>
  <si>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</si>
  <si>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</si>
  <si>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</si>
  <si>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</si>
  <si>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</si>
  <si>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</si>
  <si>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</si>
  <si>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</si>
  <si>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</si>
  <si>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</si>
  <si>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</si>
  <si>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</si>
  <si>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</si>
  <si>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</si>
  <si>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</si>
  <si>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</si>
  <si>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</si>
  <si>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</si>
  <si>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</si>
  <si>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</si>
  <si>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</si>
  <si>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</si>
  <si>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</si>
  <si>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</si>
  <si>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</si>
  <si>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</si>
  <si>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</si>
  <si>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</si>
  <si>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</si>
  <si>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</si>
  <si>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</si>
  <si>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</si>
  <si>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</si>
  <si>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</si>
  <si>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</si>
  <si>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</si>
  <si>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</si>
  <si>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</si>
  <si>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</si>
  <si>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</si>
  <si>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</si>
  <si>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</si>
  <si>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</si>
  <si>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</si>
  <si>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</si>
  <si>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</si>
  <si>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</si>
  <si>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</si>
  <si>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</si>
  <si>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</si>
  <si>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</si>
  <si>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</si>
  <si>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</si>
  <si>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</si>
  <si>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</si>
  <si>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</si>
  <si>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</si>
  <si>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</si>
  <si>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</si>
  <si>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</si>
  <si>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</si>
  <si>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</si>
  <si>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</si>
  <si>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</si>
  <si>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</si>
  <si>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</si>
  <si>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</si>
  <si>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</si>
  <si>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</si>
  <si>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</si>
  <si>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</si>
  <si>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</si>
  <si>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</si>
  <si>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</si>
  <si>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</si>
  <si>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</si>
  <si>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</si>
  <si>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</si>
  <si>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</si>
  <si>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</si>
  <si>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</si>
  <si>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</si>
  <si>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</si>
  <si>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</si>
  <si>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</si>
  <si>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</si>
  <si>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</si>
  <si>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</si>
  <si>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</si>
  <si>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</si>
  <si>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</si>
  <si>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</si>
  <si>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</si>
  <si>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</si>
  <si>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</si>
  <si>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</si>
  <si>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</si>
  <si>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</si>
  <si>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</si>
  <si>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</si>
  <si>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</si>
  <si>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</si>
  <si>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</si>
  <si>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</si>
  <si>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</si>
  <si>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</si>
  <si>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</si>
  <si>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</si>
  <si>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</si>
  <si>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</si>
  <si>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</si>
  <si>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</si>
  <si>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</si>
  <si>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</si>
  <si>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</si>
  <si>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</si>
  <si>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</si>
  <si>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</si>
  <si>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</si>
  <si>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</si>
  <si>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</si>
  <si>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</si>
  <si>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</si>
  <si>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</si>
  <si>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</si>
  <si>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</si>
  <si>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</si>
  <si>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</si>
  <si>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</si>
  <si>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</si>
  <si>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</si>
  <si>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</si>
  <si>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</si>
  <si>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</si>
  <si>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</si>
  <si>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</si>
  <si>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</si>
  <si>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</si>
  <si>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</si>
  <si>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</si>
  <si>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</si>
  <si>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</si>
  <si>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</si>
  <si>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</si>
  <si>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</si>
  <si>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</si>
  <si>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</si>
  <si>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</si>
  <si>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</si>
  <si>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</si>
  <si>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</si>
  <si>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</si>
  <si>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</si>
  <si>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</si>
  <si>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</si>
  <si>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</si>
  <si>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</si>
  <si>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</si>
  <si>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</si>
  <si>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</si>
  <si>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</si>
  <si>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</si>
  <si>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</si>
  <si>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</si>
  <si>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</si>
  <si>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</si>
  <si>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</si>
  <si>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</si>
  <si>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</si>
  <si>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</si>
  <si>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</si>
  <si>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</si>
  <si>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</si>
  <si>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</si>
  <si>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</si>
  <si>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</si>
  <si>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</si>
  <si>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</si>
  <si>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</si>
  <si>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</si>
  <si>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</si>
  <si>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</si>
  <si>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</si>
  <si>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</si>
  <si>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</si>
  <si>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</si>
  <si>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</si>
  <si>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</si>
  <si>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</si>
  <si>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</si>
  <si>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</si>
  <si>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</si>
  <si>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</si>
  <si>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</si>
  <si>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</si>
  <si>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</si>
  <si>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</si>
  <si>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</si>
  <si>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</si>
  <si>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</si>
  <si>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</si>
  <si>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</si>
  <si>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</si>
  <si>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</si>
  <si>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</si>
  <si>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</si>
  <si>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</si>
  <si>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</si>
  <si>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</si>
  <si>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</si>
  <si>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</si>
  <si>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</si>
  <si>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</si>
  <si>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</si>
  <si>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</si>
  <si>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</si>
  <si>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</si>
  <si>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</si>
  <si>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</si>
  <si>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</si>
  <si>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</si>
  <si>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</si>
  <si>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</si>
  <si>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</si>
  <si>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</si>
  <si>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</si>
  <si>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</si>
  <si>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</si>
  <si>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</si>
  <si>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</si>
  <si>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</si>
  <si>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</si>
  <si>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</si>
  <si>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</si>
  <si>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</si>
  <si>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</si>
  <si>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</si>
  <si>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</si>
  <si>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</si>
  <si>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</si>
  <si>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</si>
  <si>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</si>
  <si>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</si>
  <si>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</si>
  <si>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</si>
  <si>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</si>
  <si>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</si>
  <si>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</si>
  <si>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</si>
  <si>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</si>
  <si>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</si>
  <si>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</si>
  <si>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</si>
  <si>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</si>
  <si>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</si>
  <si>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</si>
  <si>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</si>
  <si>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</si>
  <si>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</si>
  <si>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</si>
  <si>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</si>
  <si>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</si>
  <si>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</si>
  <si>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</si>
  <si>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</si>
  <si>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</si>
  <si>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</si>
  <si>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</si>
  <si>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</si>
  <si>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</si>
  <si>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</si>
  <si>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</si>
  <si>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</si>
  <si>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</si>
  <si>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</si>
  <si>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</si>
  <si>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</si>
  <si>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</si>
  <si>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</si>
  <si>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</si>
  <si>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</si>
  <si>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</si>
  <si>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</si>
  <si>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</si>
  <si>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</si>
  <si>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</si>
  <si>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</si>
  <si>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</si>
  <si>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</si>
  <si>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</si>
  <si>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</si>
  <si>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</si>
  <si>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</si>
  <si>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</si>
  <si>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</si>
  <si>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</si>
  <si>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</si>
  <si>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</si>
  <si>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</si>
  <si>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</si>
  <si>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</si>
  <si>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</si>
  <si>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</si>
  <si>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</si>
  <si>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</si>
  <si>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</si>
  <si>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</si>
  <si>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</si>
  <si>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</si>
  <si>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</si>
  <si>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</si>
  <si>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</si>
  <si>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</si>
  <si>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</si>
  <si>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</si>
  <si>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</si>
  <si>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</si>
  <si>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</si>
  <si>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</si>
  <si>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</si>
  <si>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</si>
  <si>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</si>
  <si>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</si>
  <si>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</si>
  <si>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</si>
  <si>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</si>
  <si>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</si>
  <si>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</si>
  <si>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</si>
  <si>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</si>
  <si>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</si>
  <si>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</si>
  <si>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</si>
  <si>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</si>
  <si>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</si>
  <si>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</si>
  <si>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</si>
  <si>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</si>
  <si>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</si>
  <si>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</si>
  <si>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</si>
  <si>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</si>
  <si>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</si>
  <si>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</si>
  <si>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</si>
  <si>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</si>
  <si>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</si>
  <si>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</si>
  <si>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</si>
  <si>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</si>
  <si>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</si>
  <si>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</si>
  <si>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</si>
  <si>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</si>
  <si>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</si>
  <si>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</si>
  <si>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</si>
  <si>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</si>
  <si>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</si>
  <si>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</si>
  <si>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</si>
  <si>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</si>
  <si>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</si>
  <si>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</si>
  <si>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</si>
  <si>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</si>
  <si>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</si>
  <si>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</si>
  <si>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</si>
  <si>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</si>
  <si>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</si>
  <si>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</si>
  <si>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</si>
  <si>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</si>
  <si>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</si>
  <si>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</si>
  <si>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</si>
  <si>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</si>
  <si>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</si>
  <si>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</si>
  <si>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</si>
  <si>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</si>
  <si>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</si>
  <si>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</si>
  <si>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</si>
  <si>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</si>
  <si>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</si>
  <si>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</si>
  <si>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</si>
  <si>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</si>
  <si>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</si>
  <si>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</si>
  <si>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</si>
  <si>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</si>
  <si>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</si>
  <si>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</si>
  <si>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</si>
  <si>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</si>
  <si>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</si>
  <si>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</si>
  <si>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</si>
  <si>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</si>
  <si>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</si>
  <si>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</si>
  <si>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</si>
  <si>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</si>
  <si>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</si>
  <si>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</si>
  <si>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</si>
  <si>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</si>
  <si>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</si>
  <si>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</si>
  <si>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</si>
  <si>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</si>
  <si>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</si>
  <si>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</si>
  <si>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</si>
  <si>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</si>
  <si>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</si>
  <si>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</si>
  <si>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</si>
  <si>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</si>
  <si>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</si>
  <si>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</si>
  <si>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</si>
  <si>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</si>
  <si>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</si>
  <si>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</si>
  <si>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</si>
  <si>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</si>
  <si>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</si>
  <si>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</si>
  <si>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</si>
  <si>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</si>
  <si>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</si>
  <si>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</si>
  <si>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</si>
  <si>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</si>
  <si>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</si>
  <si>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</si>
  <si>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</si>
  <si>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</si>
  <si>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</si>
  <si>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</si>
  <si>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</si>
  <si>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</si>
  <si>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</si>
  <si>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</si>
  <si>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</si>
  <si>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</si>
  <si>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</si>
  <si>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</si>
  <si>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</si>
  <si>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</si>
  <si>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</si>
  <si>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</si>
  <si>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</si>
  <si>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</si>
  <si>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</si>
  <si>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</si>
  <si>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</si>
  <si>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</si>
  <si>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</si>
  <si>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</si>
  <si>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</si>
  <si>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</si>
  <si>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</si>
  <si>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</si>
  <si>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</si>
  <si>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</si>
  <si>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</si>
  <si>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</si>
  <si>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</si>
  <si>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</si>
  <si>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</si>
  <si>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</si>
  <si>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</si>
  <si>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</si>
  <si>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</si>
  <si>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</si>
  <si>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</si>
  <si>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</si>
  <si>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</si>
  <si>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</si>
  <si>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</si>
  <si>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</si>
  <si>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</si>
  <si>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</si>
  <si>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</si>
  <si>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</si>
  <si>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</si>
  <si>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</si>
  <si>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</si>
  <si>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</si>
  <si>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</si>
  <si>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</si>
  <si>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</si>
  <si>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</si>
  <si>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</si>
  <si>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</si>
  <si>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</si>
  <si>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</si>
  <si>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</si>
  <si>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</si>
  <si>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</si>
  <si>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</si>
  <si>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</si>
  <si>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</si>
  <si>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</si>
  <si>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</si>
  <si>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</si>
  <si>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</si>
  <si>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</si>
  <si>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</si>
  <si>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</si>
  <si>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</si>
  <si>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</si>
  <si>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</si>
  <si>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</si>
  <si>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</si>
  <si>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</si>
  <si>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</si>
  <si>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</si>
  <si>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</si>
  <si>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</si>
  <si>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</si>
  <si>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</si>
  <si>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</si>
  <si>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</si>
  <si>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</si>
  <si>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</si>
  <si>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</si>
  <si>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</si>
  <si>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</si>
  <si>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</si>
  <si>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</si>
  <si>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</si>
  <si>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</si>
  <si>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</si>
  <si>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</si>
  <si>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</si>
  <si>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</si>
  <si>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</si>
  <si>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</si>
  <si>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</si>
  <si>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</si>
  <si>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</si>
  <si>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</si>
  <si>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</si>
  <si>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</si>
  <si>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</si>
  <si>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</si>
  <si>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</si>
  <si>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</si>
  <si>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</si>
  <si>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</si>
  <si>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</si>
  <si>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</si>
  <si>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</si>
  <si>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</si>
  <si>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</si>
  <si>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</si>
  <si>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</si>
  <si>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</si>
  <si>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</si>
  <si>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</si>
  <si>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</si>
  <si>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</si>
  <si>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</si>
  <si>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</si>
  <si>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</si>
  <si>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</si>
  <si>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</si>
  <si>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</si>
  <si>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</si>
  <si>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</si>
  <si>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</si>
  <si>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</si>
  <si>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</si>
  <si>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</si>
  <si>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</si>
  <si>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</si>
  <si>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</si>
  <si>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</si>
  <si>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</si>
  <si>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</si>
  <si>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</si>
  <si>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</si>
  <si>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</si>
  <si>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</si>
  <si>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</si>
  <si>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</si>
  <si>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</si>
  <si>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</si>
  <si>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</si>
  <si>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</si>
  <si>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</si>
  <si>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</si>
  <si>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</si>
  <si>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</si>
  <si>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</si>
  <si>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</si>
  <si>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</si>
  <si>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</si>
  <si>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</si>
  <si>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</si>
  <si>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</si>
  <si>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</si>
  <si>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</si>
  <si>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</si>
  <si>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</si>
  <si>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</si>
  <si>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</si>
  <si>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</si>
  <si>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</si>
  <si>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</si>
  <si>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</si>
  <si>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</si>
  <si>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</si>
  <si>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</si>
  <si>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</si>
  <si>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</si>
  <si>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</si>
  <si>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</si>
  <si>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</si>
  <si>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</si>
  <si>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</si>
  <si>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</si>
  <si>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</si>
  <si>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</si>
  <si>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</si>
  <si>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</si>
  <si>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</si>
  <si>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</si>
  <si>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</si>
  <si>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</si>
  <si>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</si>
  <si>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</si>
  <si>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</si>
  <si>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</si>
  <si>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</si>
  <si>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</si>
  <si>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</si>
  <si>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</si>
  <si>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</si>
  <si>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</si>
  <si>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</si>
  <si>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</si>
  <si>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</si>
  <si>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</si>
  <si>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</si>
  <si>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</si>
  <si>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</si>
  <si>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</si>
  <si>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</si>
  <si>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</si>
  <si>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</si>
  <si>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</si>
  <si>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</si>
  <si>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</si>
  <si>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</si>
  <si>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</si>
  <si>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</si>
  <si>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</si>
  <si>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</si>
  <si>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</si>
  <si>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</si>
  <si>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</si>
  <si>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</si>
  <si>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</si>
  <si>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</si>
  <si>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</si>
  <si>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</si>
  <si>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</si>
  <si>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</si>
  <si>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</si>
  <si>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</si>
  <si>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</si>
  <si>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</si>
  <si>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</si>
  <si>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</si>
  <si>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</si>
  <si>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</si>
  <si>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</si>
  <si>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</si>
  <si>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</si>
  <si>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</si>
  <si>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</si>
  <si>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</si>
  <si>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</si>
  <si>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</si>
  <si>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</si>
  <si>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</si>
  <si>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</si>
  <si>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</si>
  <si>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</si>
  <si>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</si>
  <si>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</si>
  <si>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</si>
  <si>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</si>
  <si>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</si>
  <si>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</si>
  <si>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</si>
  <si>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</si>
  <si>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</si>
  <si>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</si>
  <si>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</si>
  <si>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</si>
  <si>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</si>
  <si>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</si>
  <si>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</si>
  <si>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</si>
  <si>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</si>
  <si>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</si>
  <si>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</si>
  <si>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</si>
  <si>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</si>
  <si>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</si>
  <si>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</si>
  <si>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</si>
  <si>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</si>
  <si>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</si>
  <si>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</si>
  <si>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</si>
  <si>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</si>
  <si>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</si>
  <si>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</si>
  <si>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</si>
  <si>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</si>
  <si>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</si>
  <si>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</si>
  <si>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</si>
  <si>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</si>
  <si>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</si>
  <si>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</si>
  <si>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</si>
  <si>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</si>
  <si>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</si>
  <si>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</si>
  <si>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</si>
  <si>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</si>
  <si>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</si>
  <si>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</si>
  <si>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</si>
  <si>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</si>
  <si>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</si>
  <si>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</si>
  <si>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</si>
  <si>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</si>
  <si>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</si>
  <si>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</si>
  <si>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</si>
  <si>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</si>
  <si>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</si>
  <si>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</si>
  <si>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</si>
  <si>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</si>
  <si>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</si>
  <si>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</si>
  <si>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</si>
  <si>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</si>
  <si>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</si>
  <si>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</si>
  <si>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</si>
  <si>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</si>
  <si>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</si>
  <si>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</si>
  <si>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</si>
  <si>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</si>
  <si>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</si>
  <si>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</si>
  <si>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</si>
  <si>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</si>
  <si>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</si>
  <si>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</si>
  <si>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</si>
  <si>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</si>
  <si>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</si>
  <si>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</si>
  <si>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</si>
  <si>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</si>
  <si>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</si>
  <si>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</si>
  <si>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</si>
  <si>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</si>
  <si>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</si>
  <si>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</si>
  <si>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</si>
  <si>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</si>
  <si>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</si>
  <si>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</si>
  <si>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</si>
  <si>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</si>
  <si>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</si>
  <si>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</si>
  <si>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</si>
  <si>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</si>
  <si>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</si>
  <si>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</si>
  <si>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</si>
  <si>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</si>
  <si>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</si>
  <si>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</si>
  <si>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</si>
  <si>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</si>
  <si>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</si>
  <si>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</si>
  <si>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</si>
  <si>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</si>
  <si>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</si>
  <si>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</si>
  <si>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</si>
  <si>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</si>
  <si>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</si>
  <si>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</si>
  <si>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</si>
  <si>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</si>
  <si>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</si>
  <si>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</si>
  <si>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</si>
  <si>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</si>
  <si>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</si>
  <si>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</si>
  <si>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</si>
  <si>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</si>
  <si>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</si>
  <si>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</si>
  <si>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</si>
  <si>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</si>
  <si>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</si>
  <si>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</si>
  <si>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</si>
  <si>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</si>
  <si>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</si>
  <si>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</si>
  <si>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</si>
  <si>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</si>
  <si>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</si>
  <si>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</si>
  <si>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</si>
  <si>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</si>
  <si>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</si>
  <si>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</si>
  <si>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</si>
  <si>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</si>
  <si>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</si>
  <si>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</si>
  <si>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</si>
  <si>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</si>
  <si>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</si>
  <si>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</si>
  <si>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</si>
  <si>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</si>
  <si>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</si>
  <si>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</si>
  <si>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</si>
  <si>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</si>
  <si>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</si>
  <si>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</si>
  <si>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</si>
  <si>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</si>
  <si>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</si>
  <si>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</si>
  <si>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</si>
  <si>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</si>
  <si>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</si>
  <si>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</si>
  <si>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</si>
  <si>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</si>
  <si>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</si>
  <si>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</si>
  <si>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</si>
  <si>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</si>
  <si>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</si>
  <si>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</si>
  <si>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</si>
  <si>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</si>
  <si>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</si>
  <si>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</si>
  <si>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</si>
  <si>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</si>
  <si>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</si>
  <si>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</si>
  <si>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</si>
  <si>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</si>
  <si>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</si>
  <si>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</si>
  <si>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</si>
  <si>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</si>
  <si>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</si>
  <si>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</si>
  <si>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</si>
  <si>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</si>
  <si>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</si>
  <si>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</si>
  <si>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</si>
  <si>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</si>
  <si>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</si>
  <si>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</si>
  <si>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</si>
  <si>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</si>
  <si>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</si>
  <si>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</si>
  <si>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</si>
  <si>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</si>
  <si>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</si>
  <si>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</si>
  <si>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</si>
  <si>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</si>
  <si>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</si>
  <si>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</si>
  <si>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</si>
  <si>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</si>
  <si>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</si>
  <si>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</si>
  <si>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</si>
  <si>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</si>
  <si>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</si>
  <si>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</si>
  <si>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</si>
  <si>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</si>
  <si>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</si>
  <si>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</si>
  <si>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</si>
  <si>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</si>
  <si>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</si>
  <si>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</si>
  <si>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</si>
  <si>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</si>
  <si>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</si>
  <si>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</si>
  <si>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</si>
  <si>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</si>
  <si>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</si>
  <si>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</si>
  <si>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</si>
  <si>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</si>
  <si>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</si>
  <si>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</si>
  <si>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</si>
  <si>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</si>
  <si>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</si>
  <si>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</si>
  <si>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</si>
  <si>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</si>
  <si>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</si>
  <si>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</si>
  <si>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</si>
  <si>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</si>
  <si>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</si>
  <si>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</si>
  <si>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</si>
  <si>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</si>
  <si>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</si>
  <si>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</si>
  <si>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</si>
  <si>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</si>
  <si>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</si>
  <si>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</si>
  <si>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</si>
  <si>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</si>
  <si>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</si>
  <si>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</si>
  <si>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</si>
  <si>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</si>
  <si>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</si>
  <si>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</si>
  <si>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</si>
  <si>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</si>
  <si>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</si>
  <si>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</si>
  <si>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</si>
  <si>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</si>
  <si>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</si>
  <si>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</si>
  <si>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</si>
  <si>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</si>
  <si>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</si>
  <si>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</si>
  <si>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</si>
  <si>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</si>
  <si>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</si>
  <si>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</si>
  <si>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</si>
  <si>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</si>
  <si>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</si>
  <si>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</si>
  <si>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</si>
  <si>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</si>
  <si>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</si>
  <si>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</si>
  <si>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</si>
  <si>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</si>
  <si>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</si>
  <si>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</si>
  <si>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</si>
  <si>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</si>
  <si>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</si>
  <si>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</si>
  <si>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</si>
  <si>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</si>
  <si>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</si>
  <si>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</si>
  <si>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</si>
  <si>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</si>
  <si>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</si>
  <si>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</si>
  <si>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</si>
  <si>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</si>
  <si>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</si>
  <si>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</si>
  <si>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</si>
  <si>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</si>
  <si>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</si>
  <si>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</si>
  <si>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</si>
  <si>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</si>
  <si>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</si>
  <si>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</si>
  <si>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</si>
  <si>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</si>
  <si>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</si>
  <si>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</si>
  <si>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</si>
  <si>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</si>
  <si>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</si>
  <si>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</si>
  <si>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</si>
  <si>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</si>
  <si>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</si>
  <si>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</si>
  <si>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</si>
  <si>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</si>
  <si>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</si>
  <si>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</si>
  <si>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</si>
  <si>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</si>
  <si>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</si>
  <si>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</si>
  <si>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</si>
  <si>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</si>
  <si>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</si>
  <si>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</si>
  <si>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</si>
  <si>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</si>
  <si>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</si>
  <si>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</si>
  <si>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</si>
  <si>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</si>
  <si>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</si>
  <si>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</si>
  <si>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</si>
  <si>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</si>
  <si>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</si>
  <si>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</si>
  <si>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</si>
  <si>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</si>
  <si>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</si>
  <si>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</si>
  <si>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</si>
  <si>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</si>
  <si>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</si>
  <si>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</si>
  <si>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</si>
  <si>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</si>
  <si>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</si>
  <si>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</si>
  <si>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</si>
  <si>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</si>
  <si>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</si>
  <si>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</si>
  <si>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</si>
  <si>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</si>
  <si>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</si>
  <si>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</si>
  <si>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</si>
  <si>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</si>
  <si>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</si>
  <si>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</si>
  <si>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</si>
  <si>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</si>
  <si>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</si>
  <si>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</si>
  <si>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</si>
  <si>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</si>
  <si>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</si>
  <si>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</si>
  <si>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</si>
  <si>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</si>
  <si>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</si>
  <si>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</si>
  <si>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</si>
  <si>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</si>
  <si>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</si>
  <si>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</si>
  <si>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</si>
  <si>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</si>
  <si>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</si>
  <si>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</si>
  <si>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</si>
  <si>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</si>
  <si>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</si>
  <si>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</si>
  <si>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</si>
  <si>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</si>
  <si>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</si>
  <si>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</si>
  <si>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</si>
  <si>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</si>
  <si>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</si>
  <si>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</si>
  <si>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</si>
  <si>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</si>
  <si>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</si>
  <si>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</si>
  <si>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</si>
  <si>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</si>
  <si>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</si>
  <si>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</si>
  <si>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</si>
  <si>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</si>
  <si>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</si>
  <si>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</si>
  <si>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</si>
  <si>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</si>
  <si>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</si>
  <si>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</si>
  <si>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</si>
  <si>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</si>
  <si>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</si>
  <si>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</si>
  <si>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</si>
  <si>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</si>
  <si>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</si>
  <si>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</si>
  <si>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</si>
  <si>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</si>
  <si>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</si>
  <si>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</si>
  <si>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</si>
  <si>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</si>
  <si>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</si>
  <si>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</si>
  <si>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</si>
  <si>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</si>
  <si>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</si>
  <si>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</si>
  <si>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</si>
  <si>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</si>
  <si>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</si>
  <si>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</si>
  <si>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</si>
  <si>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</si>
  <si>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</si>
  <si>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</si>
  <si>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</si>
  <si>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</si>
  <si>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</si>
  <si>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</si>
  <si>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</si>
  <si>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</si>
  <si>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</si>
  <si>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</si>
  <si>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</si>
  <si>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</si>
  <si>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</si>
  <si>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</si>
  <si>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</si>
  <si>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</si>
  <si>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</si>
  <si>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</si>
  <si>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</si>
  <si>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</si>
  <si>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</si>
  <si>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</si>
  <si>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</si>
  <si>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</si>
  <si>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</si>
  <si>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</si>
  <si>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</si>
  <si>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</si>
  <si>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</si>
  <si>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</si>
  <si>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</si>
  <si>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</si>
  <si>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</si>
  <si>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</si>
  <si>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</si>
  <si>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</si>
  <si>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</si>
  <si>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</si>
  <si>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</si>
  <si>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</si>
  <si>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</si>
  <si>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</si>
  <si>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</si>
  <si>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</si>
  <si>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</si>
  <si>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</si>
  <si>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</si>
  <si>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</si>
  <si>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</si>
  <si>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</si>
  <si>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</si>
  <si>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</si>
  <si>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</si>
  <si>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</si>
  <si>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</si>
  <si>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</si>
  <si>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</si>
  <si>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</si>
  <si>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</si>
  <si>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</si>
  <si>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</si>
  <si>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</si>
  <si>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</si>
  <si>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</si>
  <si>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</si>
  <si>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</si>
  <si>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</si>
  <si>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</si>
  <si>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</si>
  <si>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</si>
  <si>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</si>
  <si>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</si>
  <si>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</si>
  <si>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</si>
  <si>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</si>
  <si>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</si>
  <si>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</si>
  <si>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</si>
  <si>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</si>
  <si>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</si>
  <si>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</si>
  <si>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</si>
  <si>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</si>
  <si>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</si>
  <si>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</si>
  <si>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</si>
  <si>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</si>
  <si>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</si>
  <si>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</si>
  <si>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</si>
  <si>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</si>
  <si>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</si>
  <si>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</si>
  <si>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</si>
  <si>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</si>
  <si>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</si>
  <si>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</si>
  <si>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</si>
  <si>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</si>
  <si>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</si>
  <si>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</si>
  <si>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</si>
  <si>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</si>
  <si>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</si>
  <si>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</si>
  <si>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</si>
  <si>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</si>
  <si>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</si>
  <si>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</si>
  <si>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</si>
  <si>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</si>
  <si>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</si>
  <si>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</si>
  <si>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</si>
  <si>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</si>
  <si>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</si>
  <si>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</si>
  <si>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</si>
  <si>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</si>
  <si>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</si>
  <si>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</si>
  <si>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</si>
  <si>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</si>
  <si>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</si>
  <si>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</si>
  <si>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</si>
  <si>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</si>
  <si>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</si>
  <si>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</si>
  <si>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</si>
  <si>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</si>
  <si>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</si>
  <si>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</si>
  <si>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</si>
  <si>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</si>
  <si>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</si>
  <si>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</si>
  <si>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</si>
  <si>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</si>
  <si>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</si>
  <si>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</si>
  <si>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</si>
  <si>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</si>
  <si>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</si>
  <si>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</si>
  <si>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</si>
  <si>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</si>
  <si>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</si>
  <si>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</si>
  <si>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</si>
  <si>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</si>
  <si>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</si>
  <si>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</si>
  <si>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</si>
  <si>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</si>
  <si>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</si>
  <si>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</si>
  <si>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</si>
  <si>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</si>
  <si>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</si>
  <si>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</si>
  <si>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</si>
  <si>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</si>
  <si>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</si>
  <si>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</si>
  <si>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</si>
  <si>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</si>
  <si>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</si>
  <si>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</si>
  <si>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</si>
  <si>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</si>
  <si>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</si>
  <si>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</si>
  <si>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</si>
  <si>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</si>
  <si>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</si>
  <si>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</si>
  <si>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</si>
  <si>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</si>
  <si>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</si>
  <si>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</si>
  <si>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</si>
  <si>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</si>
  <si>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</si>
  <si>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</si>
  <si>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</si>
  <si>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</si>
  <si>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</si>
  <si>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</si>
  <si>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</si>
  <si>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</si>
  <si>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</si>
  <si>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</si>
  <si>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</si>
  <si>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</si>
  <si>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</si>
  <si>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</si>
  <si>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</si>
  <si>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</si>
  <si>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</si>
  <si>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</si>
  <si>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</si>
  <si>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</si>
  <si>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</si>
  <si>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</si>
  <si>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</si>
  <si>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</si>
  <si>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</si>
  <si>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</si>
  <si>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</si>
  <si>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</si>
  <si>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</si>
  <si>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</si>
  <si>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</si>
  <si>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</si>
  <si>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</si>
  <si>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</si>
  <si>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</si>
  <si>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</si>
  <si>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</si>
  <si>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</si>
  <si>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</si>
  <si>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</si>
  <si>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</si>
  <si>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</si>
  <si>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</si>
  <si>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</si>
  <si>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</si>
  <si>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</si>
  <si>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</si>
  <si>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</si>
  <si>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</si>
  <si>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</si>
  <si>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</si>
  <si>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</si>
  <si>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</si>
  <si>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</si>
  <si>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</si>
  <si>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</si>
  <si>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</si>
  <si>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</si>
  <si>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</si>
  <si>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</si>
  <si>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</si>
  <si>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</si>
  <si>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</si>
  <si>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</si>
  <si>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</si>
  <si>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</si>
  <si>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</si>
  <si>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</si>
  <si>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</si>
  <si>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</si>
  <si>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</si>
  <si>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</si>
  <si>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</si>
  <si>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</si>
  <si>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</si>
  <si>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</si>
  <si>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</si>
  <si>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</si>
  <si>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</si>
  <si>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</si>
  <si>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</si>
  <si>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</si>
  <si>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</si>
  <si>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</si>
  <si>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</si>
  <si>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</si>
  <si>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</si>
  <si>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</si>
  <si>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</si>
  <si>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</si>
  <si>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</si>
  <si>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</si>
  <si>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</si>
  <si>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</si>
  <si>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</si>
  <si>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</si>
  <si>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</si>
  <si>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</si>
  <si>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</si>
  <si>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</si>
  <si>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</si>
  <si>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</si>
  <si>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</si>
  <si>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</si>
  <si>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</si>
  <si>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</si>
  <si>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</si>
  <si>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</si>
  <si>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</si>
  <si>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</si>
  <si>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</si>
  <si>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</si>
  <si>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</si>
  <si>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</si>
  <si>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</si>
  <si>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</si>
  <si>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</si>
  <si>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</si>
  <si>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</si>
  <si>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</si>
  <si>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</si>
  <si>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</si>
  <si>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</si>
  <si>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</si>
  <si>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</si>
  <si>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</si>
  <si>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</si>
  <si>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</si>
  <si>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</si>
  <si>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</si>
  <si>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</si>
  <si>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</si>
  <si>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</si>
  <si>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</si>
  <si>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</si>
  <si>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</si>
  <si>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</si>
  <si>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</si>
  <si>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</si>
  <si>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</si>
  <si>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</si>
  <si>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</si>
  <si>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</si>
  <si>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</si>
  <si>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</si>
  <si>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</si>
  <si>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</si>
  <si>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</si>
  <si>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</si>
  <si>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</si>
  <si>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</si>
  <si>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</si>
  <si>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</si>
  <si>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</si>
  <si>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</si>
  <si>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</si>
  <si>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</si>
  <si>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</si>
  <si>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</si>
  <si>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</si>
  <si>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</si>
  <si>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</si>
  <si>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</si>
  <si>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</si>
  <si>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</si>
  <si>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</si>
  <si>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</si>
  <si>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</si>
  <si>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</si>
  <si>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</si>
  <si>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</si>
  <si>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</si>
  <si>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</si>
  <si>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</si>
  <si>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</si>
  <si>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</si>
  <si>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</si>
  <si>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</si>
  <si>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</si>
  <si>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</si>
  <si>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</si>
  <si>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</si>
  <si>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</si>
  <si>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</si>
  <si>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</si>
  <si>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</si>
  <si>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</si>
  <si>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</si>
  <si>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</si>
  <si>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</si>
  <si>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</si>
  <si>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</si>
  <si>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</si>
  <si>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</si>
  <si>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</si>
  <si>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</si>
  <si>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</si>
  <si>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</si>
  <si>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</si>
  <si>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</si>
  <si>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</si>
  <si>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</si>
  <si>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</si>
  <si>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</si>
  <si>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</si>
  <si>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</si>
  <si>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</si>
  <si>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</si>
  <si>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</si>
  <si>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</si>
  <si>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</si>
  <si>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</si>
  <si>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</si>
  <si>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</si>
  <si>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</si>
  <si>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</si>
  <si>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</si>
  <si>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</si>
  <si>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</si>
  <si>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</si>
  <si>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</si>
  <si>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</si>
  <si>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</si>
  <si>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</si>
  <si>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</si>
  <si>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</si>
  <si>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</si>
  <si>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</si>
  <si>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</si>
  <si>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</si>
  <si>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</si>
  <si>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</si>
  <si>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</si>
  <si>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</si>
  <si>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</si>
  <si>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</si>
  <si>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</si>
  <si>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</si>
  <si>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</si>
  <si>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</si>
  <si>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</si>
  <si>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</si>
  <si>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</si>
  <si>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</si>
  <si>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</si>
  <si>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</si>
  <si>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</si>
  <si>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</si>
  <si>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</si>
  <si>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</si>
  <si>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</si>
  <si>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</si>
  <si>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</si>
  <si>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</si>
  <si>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</si>
  <si>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</si>
  <si>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</si>
  <si>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</si>
  <si>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</si>
  <si>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</si>
  <si>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</si>
  <si>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</si>
  <si>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</si>
  <si>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</si>
  <si>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</si>
  <si>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</si>
  <si>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</si>
  <si>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</si>
  <si>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</si>
  <si>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</si>
  <si>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</si>
  <si>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</si>
  <si>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</si>
  <si>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</si>
  <si>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</si>
  <si>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</si>
  <si>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</si>
  <si>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</si>
  <si>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</si>
  <si>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</si>
  <si>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</si>
  <si>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</si>
  <si>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</si>
  <si>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</si>
  <si>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</si>
  <si>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</si>
  <si>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</si>
  <si>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</si>
  <si>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</si>
  <si>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</si>
  <si>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</si>
  <si>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</si>
  <si>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</si>
  <si>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</si>
  <si>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</si>
  <si>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</si>
  <si>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</si>
  <si>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</si>
  <si>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</si>
  <si>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</si>
  <si>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</si>
  <si>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</si>
  <si>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</si>
  <si>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</si>
  <si>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</si>
  <si>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</si>
  <si>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</si>
  <si>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</si>
  <si>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</si>
  <si>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</si>
  <si>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</si>
  <si>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</si>
  <si>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</si>
  <si>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</si>
  <si>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</si>
  <si>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</si>
  <si>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</si>
  <si>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</si>
  <si>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</si>
  <si>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</si>
  <si>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</si>
  <si>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</si>
  <si>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</si>
  <si>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</si>
  <si>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</si>
  <si>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</si>
  <si>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</si>
  <si>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</si>
  <si>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</si>
  <si>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</si>
  <si>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</si>
  <si>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</si>
  <si>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</si>
  <si>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</si>
  <si>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</si>
  <si>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</si>
  <si>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</si>
  <si>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</si>
  <si>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</si>
  <si>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</si>
  <si>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</si>
  <si>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</si>
  <si>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</si>
  <si>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</si>
  <si>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</si>
  <si>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</si>
  <si>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</si>
  <si>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</si>
  <si>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</si>
  <si>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</si>
  <si>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</si>
  <si>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</si>
  <si>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</si>
  <si>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</si>
  <si>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</si>
  <si>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</si>
  <si>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</si>
  <si>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</si>
  <si>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</si>
  <si>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</si>
  <si>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</si>
  <si>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</si>
  <si>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</si>
  <si>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</si>
  <si>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</si>
  <si>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</si>
  <si>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</si>
  <si>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</si>
  <si>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</si>
  <si>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</si>
  <si>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</si>
  <si>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</si>
  <si>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</si>
  <si>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</si>
  <si>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</si>
  <si>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</si>
  <si>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</si>
  <si>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</si>
  <si>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</si>
  <si>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</si>
  <si>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</si>
  <si>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</si>
  <si>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</si>
  <si>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</si>
  <si>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</si>
  <si>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</si>
  <si>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</si>
  <si>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</si>
  <si>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</si>
  <si>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</si>
  <si>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</si>
  <si>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</si>
  <si>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</si>
  <si>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</si>
  <si>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</si>
  <si>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</si>
  <si>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</si>
  <si>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</si>
  <si>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</si>
  <si>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</si>
  <si>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</si>
  <si>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</si>
  <si>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</si>
  <si>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</si>
  <si>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</si>
  <si>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</si>
  <si>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</si>
  <si>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</si>
  <si>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</si>
  <si>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</si>
  <si>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</si>
  <si>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</si>
  <si>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</si>
  <si>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</si>
  <si>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</si>
  <si>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</si>
  <si>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</si>
  <si>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</si>
  <si>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</si>
  <si>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</si>
  <si>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</si>
  <si>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</si>
  <si>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</si>
  <si>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</si>
  <si>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</si>
  <si>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</si>
  <si>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</si>
  <si>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</si>
  <si>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</si>
  <si>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</si>
  <si>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</si>
  <si>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</si>
  <si>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</si>
  <si>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</si>
  <si>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</si>
  <si>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</si>
  <si>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</si>
  <si>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</si>
  <si>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</si>
  <si>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</si>
  <si>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</si>
  <si>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</si>
  <si>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</si>
  <si>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</si>
  <si>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</si>
  <si>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</si>
  <si>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</si>
  <si>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</si>
  <si>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</si>
  <si>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</si>
  <si>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</si>
  <si>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</si>
  <si>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</si>
  <si>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</si>
  <si>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</si>
  <si>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</si>
  <si>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</si>
  <si>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</si>
  <si>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</si>
  <si>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</si>
  <si>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</si>
  <si>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</si>
  <si>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</si>
  <si>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</si>
  <si>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</si>
  <si>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</si>
  <si>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</si>
  <si>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</si>
  <si>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</si>
  <si>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</si>
  <si>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</si>
  <si>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</si>
  <si>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</si>
  <si>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</si>
  <si>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</si>
  <si>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</si>
  <si>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</si>
  <si>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</si>
  <si>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</si>
  <si>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</si>
  <si>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</si>
  <si>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</si>
  <si>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</si>
  <si>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</si>
  <si>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</si>
  <si>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</si>
  <si>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</si>
  <si>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</si>
  <si>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</si>
  <si>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</si>
  <si>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</si>
  <si>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</si>
  <si>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</si>
  <si>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</si>
  <si>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</si>
  <si>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</si>
  <si>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</si>
  <si>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</si>
  <si>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</si>
  <si>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</si>
  <si>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</si>
  <si>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</si>
  <si>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</si>
  <si>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</si>
  <si>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</si>
  <si>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</si>
  <si>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</si>
  <si>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</si>
  <si>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</si>
  <si>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</si>
  <si>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</si>
  <si>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</si>
  <si>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</si>
  <si>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</si>
  <si>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</si>
  <si>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</si>
  <si>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</si>
  <si>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</si>
  <si>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</si>
  <si>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</si>
  <si>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</si>
  <si>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</si>
  <si>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</si>
  <si>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</si>
  <si>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</si>
  <si>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</si>
  <si>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</si>
  <si>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</si>
  <si>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</si>
  <si>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</si>
  <si>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</si>
  <si>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</si>
  <si>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</si>
  <si>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</si>
  <si>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</si>
  <si>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</si>
  <si>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</si>
  <si>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</si>
  <si>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</si>
  <si>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</si>
  <si>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</si>
  <si>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</si>
  <si>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</si>
  <si>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</si>
  <si>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</si>
  <si>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</si>
  <si>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</si>
  <si>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</si>
  <si>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</si>
  <si>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</si>
  <si>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</si>
  <si>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</si>
  <si>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</si>
  <si>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</si>
  <si>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</si>
  <si>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</si>
  <si>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</si>
  <si>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</si>
  <si>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</si>
  <si>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</si>
  <si>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</si>
  <si>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</si>
  <si>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</si>
  <si>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</si>
  <si>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</si>
  <si>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</si>
  <si>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</si>
  <si>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</si>
  <si>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</si>
  <si>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</si>
  <si>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</si>
  <si>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</si>
  <si>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</si>
  <si>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</si>
  <si>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</si>
  <si>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</si>
  <si>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</si>
  <si>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</si>
  <si>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</si>
  <si>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</si>
  <si>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</si>
  <si>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</si>
  <si>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</si>
  <si>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</si>
  <si>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</si>
  <si>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</si>
  <si>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</si>
  <si>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</si>
  <si>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</si>
  <si>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</si>
  <si>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</si>
  <si>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</si>
  <si>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</si>
  <si>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</si>
  <si>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</si>
  <si>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</si>
  <si>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</si>
  <si>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</si>
  <si>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</si>
  <si>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</si>
  <si>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</si>
  <si>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</si>
  <si>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</si>
  <si>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</si>
  <si>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</si>
  <si>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</si>
  <si>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</si>
  <si>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</si>
  <si>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</si>
  <si>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</si>
  <si>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</si>
  <si>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</si>
  <si>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</si>
  <si>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</si>
  <si>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</si>
  <si>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</si>
  <si>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</si>
  <si>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</si>
  <si>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</si>
  <si>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</si>
  <si>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</si>
  <si>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</si>
  <si>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</si>
  <si>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</si>
  <si>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</si>
  <si>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</si>
  <si>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</si>
  <si>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</si>
  <si>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</si>
  <si>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</si>
  <si>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</si>
  <si>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</si>
  <si>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</si>
  <si>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</si>
  <si>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</si>
  <si>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</si>
  <si>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</si>
  <si>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</si>
  <si>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</si>
  <si>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</si>
  <si>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</si>
  <si>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</si>
  <si>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</si>
  <si>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</si>
  <si>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</si>
  <si>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</si>
  <si>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</si>
  <si>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</si>
  <si>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</si>
  <si>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</si>
  <si>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</si>
  <si>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</si>
  <si>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</si>
  <si>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</si>
  <si>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</si>
  <si>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</si>
  <si>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</si>
  <si>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</si>
  <si>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</si>
  <si>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</si>
  <si>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</si>
  <si>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</si>
  <si>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</si>
  <si>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</si>
  <si>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</si>
  <si>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</si>
  <si>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</si>
  <si>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</si>
  <si>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</si>
  <si>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</si>
  <si>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</si>
  <si>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</si>
  <si>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</si>
  <si>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</si>
  <si>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</si>
  <si>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</si>
  <si>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</si>
  <si>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</si>
  <si>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</si>
  <si>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</si>
  <si>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</si>
  <si>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</si>
  <si>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</si>
  <si>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</si>
  <si>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</si>
  <si>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</si>
  <si>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</si>
  <si>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</si>
  <si>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</si>
  <si>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</si>
  <si>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</si>
  <si>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</si>
  <si>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</si>
  <si>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</si>
  <si>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</si>
  <si>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</si>
  <si>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</si>
  <si>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</si>
  <si>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</si>
  <si>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</si>
  <si>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</si>
  <si>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</si>
  <si>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</si>
  <si>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</si>
  <si>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</si>
  <si>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</si>
  <si>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</si>
  <si>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</si>
  <si>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</si>
  <si>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</si>
  <si>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</si>
  <si>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</si>
  <si>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</si>
  <si>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</si>
  <si>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</si>
  <si>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</si>
  <si>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</si>
  <si>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</si>
  <si>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</si>
  <si>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</si>
  <si>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</si>
  <si>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</si>
  <si>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</si>
  <si>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</si>
  <si>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</si>
  <si>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</si>
  <si>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</si>
  <si>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</si>
  <si>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</si>
  <si>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</si>
  <si>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</si>
  <si>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</si>
  <si>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</si>
  <si>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</si>
  <si>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</si>
  <si>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</si>
  <si>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</si>
  <si>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</si>
  <si>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</si>
  <si>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</si>
  <si>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</si>
  <si>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</si>
  <si>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</si>
  <si>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</si>
  <si>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</si>
  <si>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</si>
  <si>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</si>
  <si>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</si>
  <si>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</si>
  <si>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</si>
  <si>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</si>
  <si>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</si>
  <si>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</si>
  <si>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</si>
  <si>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</si>
  <si>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</si>
  <si>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</si>
  <si>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</si>
  <si>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</si>
  <si>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</si>
  <si>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</si>
  <si>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</si>
  <si>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</si>
  <si>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</si>
  <si>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</si>
  <si>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</si>
  <si>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</si>
  <si>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</si>
  <si>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</si>
  <si>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</si>
  <si>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</si>
  <si>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</si>
  <si>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</si>
  <si>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</si>
  <si>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</si>
  <si>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</si>
  <si>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</si>
  <si>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</si>
  <si>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</si>
  <si>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</si>
  <si>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</si>
  <si>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</si>
  <si>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</si>
  <si>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</si>
  <si>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</si>
  <si>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</si>
  <si>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</si>
  <si>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</si>
  <si>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</si>
  <si>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</si>
  <si>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</si>
  <si>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</si>
  <si>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</si>
  <si>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</si>
  <si>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</si>
  <si>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</si>
  <si>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</si>
  <si>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</si>
  <si>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</si>
  <si>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</si>
  <si>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</si>
  <si>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</si>
  <si>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</si>
  <si>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</si>
  <si>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</si>
  <si>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</si>
  <si>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</si>
  <si>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</si>
  <si>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</si>
  <si>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</si>
  <si>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</si>
  <si>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</si>
  <si>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</si>
  <si>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</si>
  <si>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</si>
  <si>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</si>
  <si>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</si>
  <si>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</si>
  <si>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</si>
  <si>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</si>
  <si>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</si>
  <si>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</si>
  <si>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</si>
  <si>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</si>
  <si>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</si>
  <si>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</si>
  <si>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</si>
  <si>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</si>
  <si>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</si>
  <si>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</si>
  <si>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</si>
  <si>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</si>
  <si>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</si>
  <si>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</si>
  <si>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</si>
  <si>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</si>
  <si>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</si>
  <si>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</si>
  <si>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</si>
  <si>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</si>
  <si>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</si>
  <si>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</si>
  <si>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</si>
  <si>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</si>
  <si>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</si>
  <si>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</si>
  <si>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</si>
  <si>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</si>
  <si>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</si>
  <si>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</si>
  <si>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</si>
  <si>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</si>
  <si>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</si>
  <si>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</si>
  <si>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</si>
  <si>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</si>
  <si>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</si>
  <si>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</si>
  <si>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</si>
  <si>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</si>
  <si>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</si>
  <si>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</si>
  <si>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</si>
  <si>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</si>
  <si>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</si>
  <si>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</si>
  <si>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</si>
  <si>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</si>
  <si>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</si>
  <si>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</si>
  <si>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</si>
  <si>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</si>
  <si>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</si>
  <si>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</si>
  <si>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</si>
  <si>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</si>
  <si>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</si>
  <si>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</si>
  <si>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</si>
  <si>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</si>
  <si>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</si>
  <si>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</si>
  <si>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</si>
  <si>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</si>
  <si>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</si>
  <si>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</si>
  <si>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</si>
  <si>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</si>
  <si>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</si>
  <si>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</si>
  <si>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</si>
  <si>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</si>
  <si>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</si>
  <si>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</si>
  <si>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</si>
  <si>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</si>
  <si>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</si>
  <si>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</si>
  <si>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</si>
  <si>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</si>
  <si>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</si>
  <si>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</si>
  <si>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</si>
  <si>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</si>
  <si>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</si>
  <si>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</si>
  <si>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</si>
  <si>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</si>
  <si>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</si>
  <si>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</si>
  <si>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</si>
  <si>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</si>
  <si>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</si>
  <si>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</si>
  <si>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</si>
  <si>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</si>
  <si>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</si>
  <si>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</si>
  <si>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</si>
  <si>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</si>
  <si>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</si>
  <si>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</si>
  <si>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</si>
  <si>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</si>
  <si>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</si>
  <si>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</si>
  <si>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</si>
  <si>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</si>
  <si>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</si>
  <si>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</si>
  <si>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</si>
  <si>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</si>
  <si>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</si>
  <si>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</si>
  <si>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</si>
  <si>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</si>
  <si>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</si>
  <si>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</si>
  <si>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</si>
  <si>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</si>
  <si>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</si>
  <si>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</si>
  <si>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</si>
  <si>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</si>
  <si>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</si>
  <si>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</si>
  <si>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</si>
  <si>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</si>
  <si>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</si>
  <si>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</si>
  <si>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</si>
  <si>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</si>
  <si>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</si>
  <si>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</si>
  <si>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</si>
  <si>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</si>
  <si>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</si>
  <si>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</si>
  <si>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</si>
  <si>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</si>
  <si>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</si>
  <si>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</si>
  <si>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</si>
  <si>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</si>
  <si>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</si>
  <si>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</si>
  <si>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</si>
  <si>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</si>
  <si>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</si>
  <si>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</si>
  <si>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</si>
  <si>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</si>
  <si>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</si>
  <si>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</si>
  <si>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</si>
  <si>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</si>
  <si>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</si>
  <si>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</si>
  <si>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</si>
  <si>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</si>
  <si>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</si>
  <si>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</si>
  <si>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</si>
  <si>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</si>
  <si>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</si>
  <si>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</si>
  <si>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</si>
  <si>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</si>
  <si>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</si>
  <si>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</si>
  <si>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</si>
  <si>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</si>
  <si>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</si>
  <si>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</si>
  <si>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</si>
  <si>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</si>
  <si>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</si>
  <si>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</si>
  <si>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</si>
  <si>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</si>
  <si>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</si>
  <si>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</si>
  <si>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</si>
  <si>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</si>
  <si>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</si>
  <si>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</si>
  <si>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</si>
  <si>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</si>
  <si>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</si>
  <si>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</si>
  <si>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</si>
  <si>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</si>
  <si>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</si>
  <si>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</si>
  <si>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</si>
  <si>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</si>
  <si>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</si>
  <si>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</si>
  <si>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</si>
  <si>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</si>
  <si>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</si>
  <si>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</si>
  <si>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</si>
  <si>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</si>
  <si>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</si>
  <si>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</si>
  <si>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</si>
  <si>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</si>
  <si>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</si>
  <si>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</si>
  <si>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</si>
  <si>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</si>
  <si>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</si>
  <si>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</si>
  <si>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</si>
  <si>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</si>
  <si>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</si>
  <si>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</si>
  <si>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</si>
  <si>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</si>
  <si>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</si>
  <si>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</si>
  <si>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</si>
  <si>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</si>
  <si>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</si>
  <si>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</si>
  <si>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</si>
  <si>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</si>
  <si>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</si>
  <si>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</si>
  <si>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</si>
  <si>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</si>
  <si>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</si>
  <si>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</si>
  <si>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</si>
  <si>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</si>
  <si>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</si>
  <si>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</si>
  <si>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</si>
  <si>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</si>
  <si>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</si>
  <si>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</si>
  <si>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</si>
  <si>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</si>
  <si>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</si>
  <si>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</si>
  <si>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</si>
  <si>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</si>
  <si>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</si>
  <si>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</si>
  <si>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</si>
  <si>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</si>
  <si>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</si>
  <si>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</si>
  <si>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</si>
  <si>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</si>
  <si>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</si>
  <si>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</si>
  <si>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</si>
  <si>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</si>
  <si>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</si>
  <si>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</si>
  <si>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</si>
  <si>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</si>
  <si>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</si>
  <si>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</si>
  <si>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</si>
  <si>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</si>
  <si>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</si>
  <si>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</si>
  <si>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</si>
  <si>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</si>
  <si>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</si>
  <si>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</si>
  <si>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</si>
  <si>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</si>
  <si>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</si>
  <si>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</si>
  <si>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</si>
  <si>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</si>
  <si>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</si>
  <si>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</si>
  <si>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</si>
  <si>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</si>
  <si>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</si>
  <si>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</si>
  <si>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</si>
  <si>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</si>
  <si>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</si>
  <si>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</si>
  <si>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</si>
  <si>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</si>
  <si>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</si>
  <si>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</si>
  <si>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</si>
  <si>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</si>
  <si>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</si>
  <si>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</si>
  <si>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</si>
  <si>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</si>
  <si>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</si>
  <si>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</si>
  <si>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</si>
  <si>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</si>
  <si>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</si>
  <si>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</si>
  <si>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</si>
  <si>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</si>
  <si>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</si>
  <si>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</si>
  <si>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</si>
  <si>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</si>
  <si>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</si>
  <si>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</si>
  <si>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</si>
  <si>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</si>
  <si>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</si>
  <si>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</si>
  <si>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</si>
  <si>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</si>
  <si>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</si>
  <si>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</si>
  <si>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</si>
  <si>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</si>
  <si>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</si>
  <si>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</si>
  <si>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</si>
  <si>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</si>
  <si>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</si>
  <si>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</si>
  <si>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</si>
  <si>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</si>
  <si>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</si>
  <si>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</si>
  <si>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</si>
  <si>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</si>
  <si>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</si>
  <si>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</si>
  <si>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</si>
  <si>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</si>
  <si>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</si>
  <si>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</si>
  <si>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</si>
  <si>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</si>
  <si>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</si>
  <si>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</si>
  <si>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</si>
  <si>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</si>
  <si>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</si>
  <si>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</si>
  <si>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</si>
  <si>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</si>
  <si>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</si>
  <si>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</si>
  <si>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</si>
  <si>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</si>
  <si>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</si>
  <si>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</si>
  <si>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</si>
  <si>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</si>
  <si>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</si>
  <si>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</si>
  <si>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</si>
  <si>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</si>
  <si>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</si>
  <si>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</si>
  <si>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</si>
  <si>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</si>
  <si>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</si>
  <si>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</si>
  <si>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</si>
  <si>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</si>
  <si>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</si>
  <si>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</si>
  <si>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</si>
  <si>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</si>
  <si>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</si>
  <si>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</si>
  <si>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</si>
  <si>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</si>
  <si>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</si>
  <si>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</si>
  <si>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</si>
  <si>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</si>
  <si>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</si>
  <si>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</si>
  <si>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</si>
  <si>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</si>
  <si>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</si>
  <si>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</si>
  <si>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</si>
  <si>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</si>
  <si>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</si>
  <si>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</si>
  <si>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</si>
  <si>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</si>
  <si>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</si>
  <si>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</si>
  <si>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</si>
  <si>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</si>
  <si>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</si>
  <si>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</si>
  <si>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</si>
  <si>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</si>
  <si>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</si>
  <si>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</si>
  <si>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</si>
  <si>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</si>
  <si>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</si>
  <si>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</si>
  <si>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</si>
  <si>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</si>
  <si>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</si>
  <si>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</si>
  <si>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</si>
  <si>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</si>
  <si>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</si>
  <si>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</si>
  <si>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</si>
  <si>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</si>
  <si>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</si>
  <si>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</si>
  <si>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</si>
  <si>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</si>
  <si>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</si>
  <si>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</si>
  <si>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</si>
  <si>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</si>
  <si>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</si>
  <si>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</si>
  <si>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</si>
  <si>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</si>
  <si>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</si>
  <si>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</si>
  <si>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</si>
  <si>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</si>
  <si>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</si>
  <si>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</si>
  <si>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</si>
  <si>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</si>
  <si>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</si>
  <si>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</si>
  <si>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</si>
  <si>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</si>
  <si>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</si>
  <si>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</si>
  <si>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</si>
  <si>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</si>
  <si>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</si>
  <si>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</si>
  <si>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</si>
  <si>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</si>
  <si>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</si>
  <si>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</si>
  <si>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</si>
  <si>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</si>
  <si>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</si>
  <si>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</si>
  <si>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</si>
  <si>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</si>
  <si>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</si>
  <si>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</si>
  <si>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</si>
  <si>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</si>
  <si>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</si>
  <si>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</si>
  <si>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</si>
  <si>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</si>
  <si>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</si>
  <si>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</si>
  <si>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</si>
  <si>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</si>
  <si>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</si>
  <si>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</si>
  <si>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</si>
  <si>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</si>
  <si>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</si>
  <si>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</si>
  <si>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</si>
  <si>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</si>
  <si>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</si>
  <si>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</si>
  <si>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</si>
  <si>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</si>
  <si>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</si>
  <si>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</si>
  <si>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</si>
  <si>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</si>
  <si>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</si>
  <si>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</si>
  <si>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</si>
  <si>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</si>
  <si>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</si>
  <si>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</si>
  <si>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</si>
  <si>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</si>
  <si>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</si>
  <si>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</si>
  <si>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</si>
  <si>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</si>
  <si>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</si>
  <si>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</si>
  <si>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</si>
  <si>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</si>
  <si>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</si>
  <si>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</si>
  <si>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</si>
  <si>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</si>
  <si>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</si>
  <si>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</si>
  <si>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</si>
  <si>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</si>
  <si>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</si>
  <si>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</si>
  <si>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</si>
  <si>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</si>
  <si>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</si>
  <si>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</si>
  <si>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</si>
  <si>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</si>
  <si>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</si>
  <si>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</si>
  <si>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</si>
  <si>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</si>
  <si>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</si>
  <si>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</si>
  <si>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</si>
  <si>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</si>
  <si>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</si>
  <si>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</si>
  <si>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</si>
  <si>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</si>
  <si>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</si>
  <si>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</si>
  <si>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</si>
  <si>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</si>
  <si>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</si>
  <si>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</si>
  <si>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</si>
  <si>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</si>
  <si>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</si>
  <si>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</si>
  <si>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</si>
  <si>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</si>
  <si>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</si>
  <si>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</si>
  <si>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</si>
  <si>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</si>
  <si>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</si>
  <si>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</si>
  <si>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</si>
  <si>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</si>
  <si>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</si>
  <si>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</si>
  <si>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</si>
  <si>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</si>
  <si>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</si>
  <si>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</si>
  <si>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</si>
  <si>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</si>
  <si>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</si>
  <si>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</si>
  <si>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</si>
  <si>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</si>
  <si>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</si>
  <si>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</si>
  <si>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</si>
  <si>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</si>
  <si>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</si>
  <si>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</si>
  <si>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</si>
  <si>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</si>
  <si>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</si>
  <si>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</si>
  <si>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</si>
  <si>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</si>
  <si>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</si>
  <si>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</si>
  <si>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</si>
  <si>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</si>
  <si>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</si>
  <si>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</si>
  <si>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</si>
  <si>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</si>
  <si>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</si>
  <si>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</si>
  <si>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</si>
  <si>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</si>
  <si>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</si>
  <si>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</si>
  <si>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</si>
  <si>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</si>
  <si>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</si>
  <si>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</si>
  <si>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</si>
  <si>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</si>
  <si>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</si>
  <si>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</si>
  <si>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</si>
  <si>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</si>
  <si>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</si>
  <si>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</si>
  <si>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</si>
  <si>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</si>
  <si>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</si>
  <si>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</si>
  <si>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</si>
  <si>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</si>
  <si>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</si>
  <si>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</si>
  <si>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</si>
  <si>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</si>
  <si>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</si>
  <si>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</si>
  <si>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</si>
  <si>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</si>
  <si>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</si>
  <si>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</si>
  <si>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</si>
  <si>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</si>
  <si>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</si>
  <si>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</si>
  <si>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</si>
  <si>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</si>
  <si>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</si>
  <si>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</si>
  <si>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</si>
  <si>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</si>
  <si>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</si>
  <si>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</si>
  <si>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</si>
  <si>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</si>
  <si>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</si>
  <si>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</si>
  <si>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</si>
  <si>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</si>
  <si>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</si>
  <si>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</si>
  <si>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</si>
  <si>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</si>
  <si>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</si>
  <si>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</si>
  <si>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</si>
  <si>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</si>
  <si>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</si>
  <si>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</si>
  <si>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</si>
  <si>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</si>
  <si>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</si>
  <si>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</si>
  <si>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</si>
  <si>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</si>
  <si>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</si>
  <si>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</si>
  <si>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</si>
  <si>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</si>
  <si>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</si>
  <si>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</si>
  <si>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</si>
  <si>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</si>
  <si>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</si>
  <si>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</si>
  <si>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</si>
  <si>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</si>
  <si>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</si>
  <si>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</si>
  <si>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</si>
  <si>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</si>
  <si>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</si>
  <si>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</si>
  <si>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</si>
  <si>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</si>
  <si>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</si>
  <si>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</si>
  <si>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</si>
  <si>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</si>
  <si>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</si>
  <si>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</si>
  <si>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</si>
  <si>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</si>
  <si>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</si>
  <si>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</si>
  <si>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</si>
  <si>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</si>
  <si>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</si>
  <si>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</si>
  <si>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</si>
  <si>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</si>
  <si>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</si>
  <si>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</si>
  <si>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</si>
  <si>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</si>
  <si>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</si>
  <si>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</si>
  <si>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</si>
  <si>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</si>
  <si>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</si>
  <si>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</si>
  <si>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</si>
  <si>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</si>
  <si>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</si>
  <si>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</si>
  <si>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</si>
  <si>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</si>
  <si>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</si>
  <si>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</si>
  <si>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</si>
  <si>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</si>
  <si>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</si>
  <si>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</si>
  <si>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</si>
  <si>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</si>
  <si>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</si>
  <si>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</si>
  <si>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</si>
  <si>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</si>
  <si>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</si>
  <si>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</si>
  <si>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</si>
  <si>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</si>
  <si>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</si>
  <si>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</si>
  <si>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</si>
  <si>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</si>
  <si>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</si>
  <si>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</si>
  <si>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</si>
  <si>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</si>
  <si>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</si>
  <si>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</si>
  <si>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</si>
  <si>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</si>
  <si>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</si>
  <si>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</si>
  <si>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</si>
  <si>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</si>
  <si>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</si>
  <si>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</si>
  <si>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</si>
  <si>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</si>
  <si>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</si>
  <si>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</si>
  <si>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</si>
  <si>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</si>
  <si>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</si>
  <si>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</si>
  <si>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</si>
  <si>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</si>
  <si>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</si>
  <si>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</si>
  <si>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</si>
  <si>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</si>
  <si>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</si>
  <si>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</si>
  <si>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</si>
  <si>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</si>
  <si>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</si>
  <si>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</si>
  <si>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</si>
  <si>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</si>
  <si>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</si>
  <si>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</si>
  <si>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</si>
  <si>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</si>
  <si>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</si>
  <si>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</si>
  <si>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</si>
  <si>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</si>
  <si>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</si>
  <si>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</si>
  <si>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</si>
  <si>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</si>
  <si>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</si>
  <si>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</si>
  <si>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</si>
  <si>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</si>
  <si>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</si>
  <si>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</si>
  <si>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</si>
  <si>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</si>
  <si>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</si>
  <si>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</si>
  <si>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</si>
  <si>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</si>
  <si>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</si>
  <si>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</si>
  <si>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</si>
  <si>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</si>
  <si>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</si>
  <si>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</si>
  <si>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</si>
  <si>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</si>
  <si>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</si>
  <si>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</si>
  <si>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</si>
  <si>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</si>
  <si>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</si>
  <si>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</si>
  <si>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</si>
  <si>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</si>
  <si>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</si>
  <si>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</si>
  <si>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</si>
  <si>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</si>
  <si>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</si>
  <si>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</si>
  <si>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</si>
  <si>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</si>
  <si>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</si>
  <si>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</si>
  <si>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</si>
  <si>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</si>
  <si>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</si>
  <si>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</si>
  <si>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</si>
  <si>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</si>
  <si>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</si>
  <si>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</si>
  <si>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</si>
  <si>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</si>
  <si>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</si>
  <si>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</si>
  <si>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</si>
  <si>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</si>
  <si>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</si>
  <si>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</si>
  <si>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</si>
  <si>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</si>
  <si>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</si>
  <si>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</si>
  <si>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</si>
  <si>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</si>
  <si>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</si>
  <si>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</si>
  <si>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</si>
  <si>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</si>
  <si>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</si>
  <si>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</si>
  <si>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</si>
  <si>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</si>
  <si>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</si>
  <si>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</si>
  <si>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</si>
  <si>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</si>
  <si>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</si>
  <si>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</si>
  <si>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</si>
  <si>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</si>
  <si>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</si>
  <si>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</si>
  <si>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</si>
  <si>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</si>
  <si>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</si>
  <si>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</si>
  <si>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</si>
  <si>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</si>
  <si>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</si>
  <si>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</si>
  <si>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</si>
  <si>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</si>
  <si>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</si>
  <si>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</si>
  <si>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</si>
  <si>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</si>
  <si>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</si>
  <si>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</si>
  <si>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</si>
  <si>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</si>
  <si>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</si>
  <si>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</si>
  <si>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</si>
  <si>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</si>
  <si>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</si>
  <si>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</si>
  <si>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</si>
  <si>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</si>
  <si>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</si>
  <si>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</si>
  <si>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</si>
  <si>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</si>
  <si>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</si>
  <si>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</si>
  <si>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</si>
  <si>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</si>
  <si>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</si>
  <si>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</si>
  <si>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</si>
  <si>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</si>
  <si>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</si>
  <si>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</si>
  <si>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</si>
  <si>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</si>
  <si>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</si>
  <si>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</si>
  <si>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</si>
  <si>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</si>
  <si>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</si>
  <si>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</si>
  <si>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</si>
  <si>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</si>
  <si>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</si>
  <si>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</si>
  <si>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</si>
  <si>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</si>
  <si>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</si>
  <si>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</si>
  <si>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</si>
  <si>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</si>
  <si>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</si>
  <si>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</si>
  <si>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</si>
  <si>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</si>
  <si>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</si>
  <si>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</si>
  <si>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</si>
  <si>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</si>
  <si>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</si>
  <si>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</si>
  <si>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</si>
  <si>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</si>
  <si>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</si>
  <si>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</si>
  <si>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</si>
  <si>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</si>
  <si>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</si>
  <si>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</si>
  <si>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</si>
  <si>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</si>
  <si>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</si>
  <si>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</si>
  <si>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</si>
  <si>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</si>
  <si>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</si>
  <si>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</si>
  <si>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</si>
  <si>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</si>
  <si>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</si>
  <si>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</si>
  <si>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</si>
  <si>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</si>
  <si>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</si>
  <si>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</si>
  <si>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</si>
  <si>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</si>
  <si>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</si>
  <si>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</si>
  <si>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</si>
  <si>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</si>
  <si>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</si>
  <si>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</si>
  <si>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</si>
  <si>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</si>
  <si>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</si>
  <si>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</si>
  <si>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</si>
  <si>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</si>
  <si>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</si>
  <si>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</si>
  <si>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</si>
  <si>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</si>
  <si>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</si>
  <si>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</si>
  <si>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</si>
  <si>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</si>
  <si>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</si>
  <si>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</si>
  <si>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</si>
  <si>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</si>
  <si>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</si>
  <si>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</si>
  <si>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</si>
  <si>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</si>
  <si>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</si>
  <si>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</si>
  <si>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</si>
  <si>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</si>
  <si>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</si>
  <si>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</si>
  <si>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</si>
  <si>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</si>
  <si>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</si>
  <si>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</si>
  <si>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</si>
  <si>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</si>
  <si>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</si>
  <si>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</si>
  <si>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</si>
  <si>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</si>
  <si>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</si>
  <si>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</si>
  <si>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</si>
  <si>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</si>
  <si>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</si>
  <si>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</si>
  <si>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</si>
  <si>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</si>
  <si>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</si>
  <si>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</si>
  <si>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</si>
  <si>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</si>
  <si>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</si>
  <si>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</si>
  <si>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</si>
  <si>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</si>
  <si>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</si>
  <si>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</si>
  <si>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</si>
  <si>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</si>
  <si>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</si>
  <si>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</si>
  <si>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</si>
  <si>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</si>
  <si>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</si>
  <si>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</si>
  <si>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</si>
  <si>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</si>
  <si>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</si>
  <si>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</si>
  <si>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</si>
  <si>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</si>
  <si>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</si>
  <si>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</si>
  <si>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</si>
  <si>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</si>
  <si>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</si>
  <si>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</si>
  <si>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</si>
  <si>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</si>
  <si>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</si>
  <si>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</si>
  <si>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</si>
  <si>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</si>
  <si>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</si>
  <si>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</si>
  <si>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</si>
  <si>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</si>
  <si>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</si>
  <si>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</si>
  <si>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</si>
  <si>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</si>
  <si>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</si>
  <si>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</si>
  <si>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</si>
  <si>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</si>
  <si>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</si>
  <si>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</si>
  <si>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</si>
  <si>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</si>
  <si>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</si>
  <si>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</si>
  <si>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</si>
  <si>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</si>
  <si>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</si>
  <si>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</si>
  <si>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</si>
  <si>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</si>
  <si>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</si>
  <si>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</si>
  <si>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</si>
  <si>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</si>
  <si>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</si>
  <si>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</si>
  <si>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</si>
  <si>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</si>
  <si>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</si>
  <si>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</si>
  <si>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</si>
  <si>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</si>
  <si>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</si>
  <si>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</si>
  <si>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</si>
  <si>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</si>
  <si>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</si>
  <si>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</si>
  <si>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</si>
  <si>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</si>
  <si>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</si>
  <si>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</si>
  <si>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</si>
  <si>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</si>
  <si>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</si>
  <si>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</si>
  <si>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</si>
  <si>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</si>
  <si>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</si>
  <si>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</si>
  <si>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</si>
  <si>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</si>
  <si>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</si>
  <si>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</si>
  <si>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</si>
  <si>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</si>
  <si>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</si>
  <si>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</si>
  <si>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</si>
  <si>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</si>
  <si>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</si>
  <si>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</si>
  <si>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</si>
  <si>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</si>
  <si>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</si>
  <si>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</si>
  <si>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</si>
  <si>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</si>
  <si>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</si>
  <si>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</si>
  <si>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</si>
  <si>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</si>
  <si>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</si>
  <si>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</si>
  <si>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</si>
  <si>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</si>
  <si>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</si>
  <si>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</si>
  <si>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</si>
  <si>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</si>
  <si>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</si>
  <si>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</si>
  <si>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</si>
  <si>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</si>
  <si>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</si>
  <si>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</si>
  <si>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</si>
  <si>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</si>
  <si>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</si>
  <si>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</si>
  <si>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</si>
  <si>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</si>
  <si>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</si>
  <si>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</si>
  <si>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</si>
  <si>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</si>
  <si>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</si>
  <si>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</si>
  <si>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</si>
  <si>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</si>
  <si>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</si>
  <si>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</si>
  <si>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</si>
  <si>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</si>
  <si>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</si>
  <si>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</si>
  <si>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</si>
  <si>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</si>
  <si>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</si>
  <si>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</si>
  <si>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</si>
  <si>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</si>
  <si>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</si>
  <si>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</si>
  <si>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</si>
  <si>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</si>
  <si>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</si>
  <si>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</si>
  <si>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</si>
  <si>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</si>
  <si>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</si>
  <si>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</si>
  <si>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</si>
  <si>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</si>
  <si>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</si>
  <si>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</si>
  <si>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</si>
  <si>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</si>
  <si>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</si>
  <si>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</si>
  <si>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</si>
  <si>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</si>
  <si>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</si>
  <si>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</si>
  <si>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</si>
  <si>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</si>
  <si>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</si>
  <si>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</si>
  <si>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</si>
  <si>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</si>
  <si>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</si>
  <si>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</si>
  <si>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</si>
  <si>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</si>
  <si>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</si>
  <si>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</si>
  <si>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</si>
  <si>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</si>
  <si>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</si>
  <si>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</si>
  <si>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</si>
  <si>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</si>
  <si>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</si>
  <si>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</si>
  <si>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</si>
  <si>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</si>
  <si>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</si>
  <si>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</si>
  <si>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</si>
  <si>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</si>
  <si>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</si>
  <si>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</si>
  <si>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</si>
  <si>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</si>
  <si>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</si>
  <si>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</si>
  <si>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</si>
  <si>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</si>
  <si>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</si>
  <si>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</si>
  <si>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</si>
  <si>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</si>
  <si>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</si>
  <si>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</si>
  <si>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</si>
  <si>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</si>
  <si>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</si>
  <si>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</si>
  <si>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</si>
  <si>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</si>
  <si>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</si>
  <si>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</si>
  <si>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</si>
  <si>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</si>
  <si>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</si>
  <si>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</si>
  <si>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</si>
  <si>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</si>
  <si>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</si>
  <si>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</si>
  <si>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</si>
  <si>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</si>
  <si>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</si>
  <si>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</si>
  <si>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</si>
  <si>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</si>
  <si>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</si>
  <si>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</si>
  <si>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</si>
  <si>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</si>
  <si>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</si>
  <si>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</si>
  <si>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</si>
  <si>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</si>
  <si>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</si>
  <si>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</si>
  <si>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</si>
  <si>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</si>
  <si>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</si>
  <si>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</si>
  <si>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</si>
  <si>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</si>
  <si>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</si>
  <si>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</si>
  <si>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</si>
  <si>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</si>
  <si>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</si>
  <si>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</si>
  <si>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</si>
  <si>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</si>
  <si>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</si>
  <si>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</si>
  <si>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</si>
  <si>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</si>
  <si>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</si>
  <si>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</si>
  <si>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</si>
  <si>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</si>
  <si>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</si>
  <si>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</si>
  <si>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</si>
  <si>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</si>
  <si>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</si>
  <si>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</si>
  <si>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</si>
  <si>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</si>
  <si>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</si>
  <si>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</si>
  <si>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</si>
  <si>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</si>
  <si>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</si>
  <si>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</si>
  <si>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</si>
  <si>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</si>
  <si>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</si>
  <si>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</si>
  <si>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</si>
  <si>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</si>
  <si>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</si>
  <si>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</si>
  <si>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</si>
  <si>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</si>
  <si>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</si>
  <si>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</si>
  <si>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</si>
  <si>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</si>
  <si>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</si>
  <si>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</si>
  <si>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</si>
  <si>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</si>
  <si>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</si>
  <si>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</si>
  <si>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</si>
  <si>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</si>
  <si>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</si>
  <si>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</si>
  <si>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</si>
  <si>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</si>
  <si>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</si>
  <si>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</si>
  <si>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</si>
  <si>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</si>
  <si>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</si>
  <si>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</si>
  <si>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</si>
  <si>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</si>
  <si>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</si>
  <si>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</si>
  <si>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</si>
  <si>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</si>
  <si>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</si>
  <si>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</si>
  <si>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</si>
  <si>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</si>
  <si>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</si>
  <si>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</si>
  <si>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</si>
  <si>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</si>
  <si>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</si>
  <si>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</si>
  <si>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</si>
  <si>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</si>
  <si>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</si>
  <si>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</si>
  <si>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</si>
  <si>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</si>
  <si>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</si>
  <si>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</si>
  <si>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</si>
  <si>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</si>
  <si>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</si>
  <si>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</si>
  <si>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</si>
  <si>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</si>
  <si>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</si>
  <si>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</si>
  <si>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</si>
  <si>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</si>
  <si>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</si>
  <si>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</si>
  <si>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</si>
  <si>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</si>
  <si>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</si>
  <si>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</si>
  <si>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</si>
  <si>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</si>
  <si>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</si>
  <si>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</si>
  <si>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</si>
  <si>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</si>
  <si>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</si>
  <si>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</si>
  <si>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</si>
  <si>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</si>
  <si>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</si>
  <si>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</si>
  <si>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</si>
  <si>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</si>
  <si>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</si>
  <si>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</si>
  <si>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</si>
  <si>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</si>
  <si>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</si>
  <si>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</si>
  <si>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</si>
  <si>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</si>
  <si>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</si>
  <si>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</si>
  <si>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</si>
  <si>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</si>
  <si>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</si>
  <si>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</si>
  <si>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</si>
  <si>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</si>
  <si>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</si>
  <si>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</si>
  <si>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</si>
  <si>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</si>
  <si>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</si>
  <si>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</si>
  <si>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</si>
  <si>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</si>
  <si>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</si>
  <si>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</si>
  <si>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</si>
  <si>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</si>
  <si>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</si>
  <si>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</si>
  <si>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</si>
  <si>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</si>
  <si>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</si>
  <si>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</si>
  <si>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</si>
  <si>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</si>
  <si>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</si>
  <si>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</si>
  <si>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</si>
  <si>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</si>
  <si>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</si>
  <si>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</si>
  <si>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</si>
  <si>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</si>
  <si>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</si>
  <si>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</si>
  <si>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</si>
  <si>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</si>
  <si>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</si>
  <si>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</si>
  <si>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</si>
  <si>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</si>
  <si>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</si>
  <si>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</si>
  <si>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</si>
  <si>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</si>
  <si>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</si>
  <si>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</si>
  <si>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</si>
  <si>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</si>
  <si>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</si>
  <si>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</si>
  <si>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</si>
  <si>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</si>
  <si>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</si>
  <si>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</si>
  <si>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</si>
  <si>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</si>
  <si>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</si>
  <si>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</si>
  <si>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</si>
  <si>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</si>
  <si>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</si>
  <si>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</si>
  <si>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</si>
  <si>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</si>
  <si>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</si>
  <si>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</si>
  <si>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</si>
  <si>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</si>
  <si>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</si>
  <si>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</si>
  <si>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</si>
  <si>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</si>
  <si>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</si>
  <si>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</si>
  <si>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</si>
  <si>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</si>
  <si>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</si>
  <si>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</si>
  <si>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</si>
  <si>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</si>
  <si>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</si>
  <si>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</si>
  <si>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</si>
  <si>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</si>
  <si>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</si>
  <si>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</si>
  <si>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</si>
  <si>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</si>
  <si>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</si>
  <si>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</si>
  <si>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</si>
  <si>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</si>
  <si>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</si>
  <si>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</si>
  <si>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</si>
  <si>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</si>
  <si>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</si>
  <si>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</si>
  <si>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</si>
  <si>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</si>
  <si>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</si>
  <si>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</si>
  <si>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</si>
  <si>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</si>
  <si>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</si>
  <si>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</si>
  <si>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</si>
  <si>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</si>
  <si>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</si>
  <si>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</si>
  <si>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</si>
  <si>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</si>
  <si>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</si>
  <si>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</si>
  <si>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</si>
  <si>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</si>
  <si>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</si>
  <si>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</si>
  <si>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</si>
  <si>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</si>
  <si>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</si>
  <si>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</si>
  <si>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</si>
  <si>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</si>
  <si>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</si>
  <si>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</si>
  <si>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</si>
  <si>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</si>
  <si>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</si>
  <si>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</si>
  <si>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</si>
  <si>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</si>
  <si>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</si>
  <si>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</si>
  <si>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</si>
  <si>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</si>
  <si>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</si>
  <si>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</si>
  <si>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</si>
  <si>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</si>
  <si>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</si>
  <si>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</si>
  <si>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</si>
  <si>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</si>
  <si>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</si>
  <si>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</si>
  <si>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</si>
  <si>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</si>
  <si>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</si>
  <si>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</si>
  <si>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</si>
  <si>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</si>
  <si>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</si>
  <si>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</si>
  <si>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</si>
  <si>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</si>
  <si>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</si>
  <si>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</si>
  <si>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</si>
  <si>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</si>
  <si>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</si>
  <si>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</si>
  <si>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</si>
  <si>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</si>
  <si>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</si>
  <si>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</si>
  <si>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</si>
  <si>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</si>
  <si>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</si>
  <si>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</si>
  <si>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</si>
  <si>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</si>
  <si>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</si>
  <si>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</si>
  <si>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</si>
  <si>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</si>
  <si>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</si>
  <si>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</si>
  <si>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</si>
  <si>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</si>
  <si>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</si>
  <si>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</si>
  <si>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</si>
  <si>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</si>
  <si>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</si>
  <si>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</si>
  <si>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</si>
  <si>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</si>
  <si>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</si>
  <si>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</si>
  <si>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</si>
  <si>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</si>
  <si>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</si>
  <si>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</si>
  <si>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</si>
  <si>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</si>
  <si>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</si>
  <si>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</si>
  <si>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</si>
  <si>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</si>
  <si>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</si>
  <si>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</si>
  <si>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</si>
  <si>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</si>
  <si>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</si>
  <si>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</si>
  <si>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</si>
  <si>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</si>
  <si>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</si>
  <si>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</si>
  <si>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</si>
  <si>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</si>
  <si>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</si>
  <si>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</si>
  <si>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</si>
  <si>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</si>
  <si>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</si>
  <si>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</si>
  <si>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</si>
  <si>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</si>
  <si>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</si>
  <si>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</si>
  <si>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</si>
  <si>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</si>
  <si>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</si>
  <si>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</si>
  <si>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</si>
  <si>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</si>
  <si>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</si>
  <si>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</si>
  <si>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</si>
  <si>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</si>
  <si>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</si>
  <si>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</si>
  <si>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</si>
  <si>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</si>
  <si>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</si>
  <si>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</si>
  <si>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</si>
  <si>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</si>
  <si>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</si>
  <si>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</si>
  <si>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</si>
  <si>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</si>
  <si>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</si>
  <si>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</si>
  <si>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</si>
  <si>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</si>
  <si>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</si>
  <si>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</si>
  <si>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</si>
  <si>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</si>
  <si>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</si>
  <si>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</si>
  <si>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</si>
  <si>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</si>
  <si>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</si>
  <si>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</si>
  <si>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</si>
  <si>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</si>
  <si>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</si>
  <si>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</si>
  <si>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</si>
  <si>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</si>
  <si>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</si>
  <si>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</si>
  <si>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</si>
  <si>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</si>
  <si>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</si>
  <si>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</si>
  <si>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</si>
  <si>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</si>
  <si>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</si>
  <si>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</si>
  <si>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</si>
  <si>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</si>
  <si>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</si>
  <si>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</si>
  <si>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</si>
  <si>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</si>
  <si>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</si>
  <si>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</si>
  <si>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</si>
  <si>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</si>
  <si>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</si>
  <si>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</si>
  <si>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</si>
  <si>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</si>
  <si>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</si>
  <si>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</si>
  <si>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</si>
  <si>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</si>
  <si>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</si>
  <si>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</si>
  <si>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</si>
  <si>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</si>
  <si>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</si>
  <si>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</si>
  <si>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</si>
  <si>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</si>
  <si>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</si>
  <si>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</si>
  <si>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</si>
  <si>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</si>
  <si>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</si>
  <si>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</si>
  <si>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</si>
  <si>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</si>
  <si>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</si>
  <si>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</si>
  <si>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</si>
  <si>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</si>
  <si>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</si>
  <si>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20 min</t>
  </si>
  <si>
    <t>PCM-20251113-00000414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</si>
</sst>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311.34186157407385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3.8898611113836523E-2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45974.2902875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45974.2902875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45974.2902875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45974.2902875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45974.2902875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45974.2902875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45974.2902875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45974.2902875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45974.2902875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45974.2902875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45974.2902875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45974.2902875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45974.2902875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45974.2902875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45974.2902875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45974.2902875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45974.2902875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45974.2902875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45974.2902875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45974.2902875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45974.2902875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45974.2902875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45974.2902875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45974.2902875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45974.2902875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45974.2902875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45974.2902875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45974.2902875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45974.2902875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45974.2902875</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45974.2902875</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45974.2902875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45974.2902875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45974.2902875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45974.2902875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45974.2902875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45974.2902875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45974.2902875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45974.2902875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45974.2902875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45974.2902875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45974.2902875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45974.2902875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45974.2902875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45974.2902875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45974.2902875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45974.2902875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45974.2902875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45974.2902875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45974.2902875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45974.2902875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45974.2902875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45974.2902875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45974.2902875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45974.2902875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45974.2902875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45974.2902875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45974.2902875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45974.2902875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45974.2902875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45974.2902875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45974.2902875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45974.2902875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45974.2902875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45974.2902875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45974.2902875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45974.2902875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45974.2902875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45974.2902875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45974.2902875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45974.2902875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45974.2902875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45974.2902875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45974.2902875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45974.2902875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45974.2902875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45974.2902875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45974.2902875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45974.2902875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45974.2902875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45974.2902875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45974.2902875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45974.2902875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45974.2902875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45974.2902875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45974.2902875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45974.2902875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45974.2902875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45974.2902875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45974.2902875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45974.2902875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45974.2902875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45974.2902875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45974.2902875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45974.2902875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45974.2902875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45974.2902875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45974.2902875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45974.2902875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45974.2902875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45974.2902875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45974.2902875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45974.2902875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45974.2902875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45974.2902875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45974.2902875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45974.2902875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45974.2902875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45974.2902875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45974.2902875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45974.2902875</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149.29044953703851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0.14077361111412756</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45974.2902875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45974.2902875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45974.2902875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45974.2902875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45974.2902875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45974.2902875</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45974.2902875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45974.2902875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45974.2902875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45974.2902875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45974.2902875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45974.2902875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45974.2902875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45974.2902875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45974.2902875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45974.2902875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45974.2902875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45974.2902875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45974.2902875</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45974.2902875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45974.2902875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45974.2902875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45974.2902875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45974.2902875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45974.2902875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45974.2902875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45974.2902875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45974.2902875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45974.2902875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45974.2902875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45974.2902875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45974.2902875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45974.2902875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45974.2902875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45974.2902875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45974.2902875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45974.2902875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45974.2902875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45974.2902875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45974.2902875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45974.2902875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45974.2902875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45974.2902875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45974.2902875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45974.2902875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45974.2902875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45974.2902875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45974.2902875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45974.2902875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45974.2902875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45974.2902875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45974.2902875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45974.2902875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45974.2902875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45974.2902875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45974.2902875</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45974.2902875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45974.2902875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45974.2902875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45974.2902875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45974.2902875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45974.2902875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45974.2902875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45974.2902875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45974.2902875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45974.2902875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45974.2902875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45974.2902875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45974.2902875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45974.2902875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45974.2902875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45974.2902875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45974.2902875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45974.2902875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45974.2902875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45974.2902875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45974.2902875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45974.2902875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45974.2902875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45974.2902875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45974.2902875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45974.2902875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45974.2902875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45974.2902875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45974.2902875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45974.2902875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45974.2902875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45974.2902875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45974.2902875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45974.2902875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45974.2902875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45974.2902875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45974.2902875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45974.2902875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45974.2902875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45974.2902875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45974.2902875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45974.2902875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45974.2902875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45974.2902875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45974.2902875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45974.2902875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45974.2902875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45974.2902875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45974.2902875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45974.2902875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45974.2902875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45974.2902875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45974.2902875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45974.2902875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45974.2902875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45974.2902875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45974.2902875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45974.2902875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45974.2902875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45974.2902875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45974.2902875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45974.2902875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45974.2902875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45974.2902875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45974.2902875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45974.2902875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45974.2902875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45974.2902875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45974.2902875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45974.2902875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45974.2902875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45974.2902875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45974.2902875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45974.2902875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45974.2902875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45974.2902875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45974.2902875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45974.2902875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45974.2902875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45974.2902875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45974.2902875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45974.2902875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45974.2902875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45974.2902875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45974.2902875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45974.2902875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45974.2902875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45974.2902875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45974.2902875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45974.2902875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45974.2902875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45974.2902875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45974.2902875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45974.2902875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45974.2902875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45974.2902875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45974.2902875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45974.2902875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45974.2902875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45974.2902875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45974.2902875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45974.2902875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45974.2902875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45974.2902875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45974.2902875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45974.2902875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45974.2902875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45974.2902875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45974.2902875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45974.2902875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45974.2902875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45974.2902875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45974.2902875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45974.2902875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45974.2902875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45974.2902875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45974.2902875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45974.2902875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45974.2902875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45974.2902875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45974.2902875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45974.2902875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45974.2902875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45974.2902875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45974.2902875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45974.2902875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45974.2902875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45974.2902875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45974.2902875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45974.2902875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45974.2902875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45974.2902875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45974.2902875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45974.2902875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45974.2902875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45974.2902875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45974.2902875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45974.2902875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45974.2902875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45974.2902875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45974.2902875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45974.2902875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45974.2902875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45974.2902875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45974.2902875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45974.2902875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45974.2902875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45974.2902875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45974.2902875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45974.2902875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45974.2902875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45974.2902875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45974.2902875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45974.2902875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45974.2902875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45974.2902875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45974.2902875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45974.2902875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45974.2902875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45974.2902875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45974.2902875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45974.2902875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45974.2902875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45974.2902875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45974.2902875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45974.2902875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45974.2902875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45974.2902875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45974.2902875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45974.2902875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45974.2902875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45974.2902875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45974.2902875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45974.2902875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45974.2902875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45974.2902875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45974.2902875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45974.2902875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45974.2902875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45974.2902875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45974.2902875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45974.2902875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45974.2902875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45974.2902875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45974.2902875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45974.2902875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45974.2902875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45974.2902875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45974.2902875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45974.2902875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45974.2902875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45974.2902875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45974.2902875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45974.2902875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45974.2902875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45974.2902875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45974.2902875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45974.2902875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45974.2902875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45974.2902875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45974.2902875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45974.2902875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45974.2902875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45974.2902875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45974.2902875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45974.2902875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45974.2902875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45974.2902875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45974.2902875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45974.2902875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45974.2902875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45974.2902875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45974.2902875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45974.2902875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45974.2902875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45974.2902875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45974.2902875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45974.2902875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45974.2902875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45974.2902875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45974.2902875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45974.2902875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45974.2902875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45974.2902875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45974.2902875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45974.2902875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45974.2902875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45974.2902875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45974.2902875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45974.2902875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45974.2902875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45974.2902875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45974.2902875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45974.2902875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45974.2902875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45974.2902875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45974.2902875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45974.2902875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45974.2902875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45974.2902875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45974.2902875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45974.2902875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45974.2902875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45974.2902875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45974.2902875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45974.2902875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45974.2902875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45974.2902875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45974.2902875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45974.2902875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45974.2902875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45974.2902875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45974.2902875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45974.2902875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45974.2902875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45974.2902875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45974.2902875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45974.2902875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45974.2902875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45974.2902875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45974.2902875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45974.2902875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45974.2902875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45974.2902875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45974.2902875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45974.2902875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45974.2902875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45974.2902875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45974.2902875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45974.2902875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45974.2902875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45974.2902875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45974.2902875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45974.2902875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45974.2902875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45974.2902875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45974.2902875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45974.2902875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45974.2902875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45974.2902875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45974.2902875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45974.2902875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45974.2902875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45974.2902875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45974.2902875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45974.2902875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45974.2902875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45974.2902875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45974.2902875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45974.2902875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45974.2902875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45974.2902875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45974.2902875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45974.2902875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45974.2902875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45974.2902875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45974.2902875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45974.2902875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45974.2902875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45974.2902875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45974.2902875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45974.2902875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45974.2902875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45974.2902875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45974.2902875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45974.2902875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45974.2902875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45974.2902875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45974.2902875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45974.2902875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45974.2902875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45974.2902875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45974.2902875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45974.2902875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45974.2902875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45974.2902875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45974.2902875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45974.2902875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45974.2902875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45974.2902875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45974.2902875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45974.2902875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45974.2902875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45974.2902875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45974.2902875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45974.2902875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45974.2902875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45974.2902875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45974.2902875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45974.2902875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45974.2902875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45974.2902875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45974.2902875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45974.2902875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45974.2902875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45974.2902875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45974.2902875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45974.2902875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45974.2902875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45974.2902875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45974.2902875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45974.2902875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45974.2902875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45974.2902875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45974.2902875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45974.2902875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45974.2902875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45974.2902875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45974.2902875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45974.2902875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45974.2902875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45974.2902875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45974.2902875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45974.2902875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45974.2902875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45974.2902875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45974.2902875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45974.2902875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45974.2902875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45974.2902875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45974.2902875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45974.2902875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45974.2902875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45974.2902875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45974.2902875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45974.2902875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45974.2902875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45974.2902875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45974.2902875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45974.2902875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45974.2902875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45974.2902875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45974.2902875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45974.2902875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45974.2902875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45974.2902875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45974.2902875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45974.2902875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45974.2902875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45974.2902875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45974.2902875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45974.2902875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45974.2902875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45974.2902875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45974.2902875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45974.2902875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45974.2902875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45974.2902875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45974.2902875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45974.2902875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45974.2902875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45974.2902875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45974.2902875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45974.2902875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45974.2902875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45974.2902875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45974.2902875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45974.2902875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45974.2902875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45974.2902875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45974.2902875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45974.2902875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45974.2902875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45974.2902875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45974.2902875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45974.2902875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45974.2902875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45974.2902875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45974.2902875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45974.2902875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45974.2902875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45974.2902875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45974.2902875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45974.2902875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45974.2902875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45974.2902875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45974.2902875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45974.2902875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45974.2902875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45974.2902875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45974.2902875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45974.2902875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45974.2902875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45974.2902875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45974.2902875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45974.2902875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45974.2902875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45974.2902875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45974.2902875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45974.2902875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45974.2902875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45974.2902875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45974.2902875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45974.2902875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45974.2902875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45974.2902875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45974.2902875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45974.2902875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45974.2902875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45974.2902875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45974.2902875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45974.2902875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45974.2902875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45974.2902875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45974.2902875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45974.2902875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45974.2902875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45974.2902875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45974.2902875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45974.2902875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45974.2902875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45974.2902875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45974.2902875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45974.2902875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45974.2902875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45974.2902875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45974.2902875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45974.2902875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45974.2902875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45974.2902875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45974.2902875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45974.2902875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45974.2902875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45974.2902875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45974.2902875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45974.2902875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45974.2902875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45974.2902875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45974.2902875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45974.2902875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45974.2902875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45974.2902875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45974.2902875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45974.2902875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45974.2902875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45974.2902875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45974.2902875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45974.2902875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45974.2902875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45974.2902875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45974.2902875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45974.2902875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45974.2902875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45974.2902875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45974.2902875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45974.2902875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45974.2902875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45974.2902875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45974.2902875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45974.2902875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45974.2902875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45974.2902875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45974.2902875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45974.2902875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45974.2902875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45974.2902875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45974.2902875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45974.2902875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45974.2902875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45974.2902875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45974.2902875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45974.2902875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45974.2902875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45974.2902875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45974.2902875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45974.2902875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45974.2902875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45974.2902875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45974.2902875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45974.2902875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45974.2902875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45974.2902875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45974.2902875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45974.2902875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45974.2902875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45974.2902875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45974.2902875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45974.2902875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45974.2902875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45974.2902875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45974.2902875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45974.2902875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45974.2902875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45974.2902875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45974.2902875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45974.2902875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45974.2902875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45974.2902875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45974.2902875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45974.2902875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45974.2902875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45974.2902875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45974.2902875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45974.2902875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45974.2902875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45974.2902875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45974.2902875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45974.2902875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45974.2902875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45974.2902875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45974.2902875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45974.2902875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45974.2902875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45974.2902875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45974.2902875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45974.2902875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45974.2902875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45974.2902875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45974.2902875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45974.2902875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45974.2902875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45974.2902875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45974.2902875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45974.2902875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45974.2902875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45974.2902875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45974.2902875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45974.2902875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45974.2902875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45974.2902875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45974.2902875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45974.2902875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45974.2902875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45974.2902875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45974.2902875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45974.2902875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45974.2902875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45974.2902875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45974.2902875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45974.2902875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45974.2902875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45974.2902875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45974.2902875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45974.2902875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45974.2902875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45974.2902875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45974.2902875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45974.2902875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45974.2902875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45974.2902875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45974.2902875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45974.2902875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45974.2902875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45974.2902875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45974.2902875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45974.2902875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45974.2902875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45974.2902875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45974.2902875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45974.2902875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45974.2902875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45974.2902875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45974.2902875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45974.2902875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45974.2902875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45974.2902875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45974.2902875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45974.2902875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45974.2902875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45974.2902875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45974.2902875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45974.2902875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45974.2902875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45974.2902875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45974.2902875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45974.2902875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45974.2902875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45974.2902875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45974.2902875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45974.2902875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45974.2902875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45974.2902875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45974.2902875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45974.2902875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45974.2902875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45974.2902875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45974.2902875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45974.2902875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45974.2902875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45974.2902875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45974.2902875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45974.2902875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45974.2902875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45974.2902875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45974.2902875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45974.2902875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45974.2902875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45974.2902875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45974.2902875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45974.2902875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45974.2902875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45974.2902875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45974.2902875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45974.2902875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45974.2902875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45974.2902875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45974.2902875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45974.2902875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45974.2902875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45974.2902875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45974.2902875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45974.2902875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45974.2902875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45974.2902875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45974.2902875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45974.2902875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45974.2902875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45974.2902875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45974.2902875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45974.2902875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45974.2902875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45974.2902875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45974.2902875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45974.2902875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45974.2902875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45974.2902875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45974.2902875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45974.2902875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45974.2902875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45974.2902875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45974.2902875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45974.2902875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45974.2902875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45974.2902875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45974.2902875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45974.2902875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45974.2902875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45974.2902875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45974.2902875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45974.2902875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45974.2902875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45974.2902875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45974.2902875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45974.2902875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45974.2902875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45974.2902875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45974.2902875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45974.2902875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45974.2902875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45974.2902875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45974.2902875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45974.2902875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45974.2902875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45974.2902875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45974.2902875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45974.2902875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45974.2902875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45974.2902875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45974.2902875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45974.2902875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45974.2902875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45974.2902875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45974.2902875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45974.2902875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45974.2902875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45974.2902875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45974.2902875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45974.2902875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45974.2902875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45974.2902875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45974.2902875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45974.2902875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45974.2902875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45974.2902875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45974.2902875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45974.2902875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45974.2902875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45974.2902875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45974.2902875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45974.2902875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45974.2902875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45974.2902875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45974.2902875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45974.2902875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45974.2902875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45974.2902875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45974.2902875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45974.2902875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45974.2902875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45974.2902875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45974.2902875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45974.2902875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45974.2902875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45974.2902875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45974.2902875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45974.2902875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45974.2902875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45974.2902875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45974.2902875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45974.2902875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45974.2902875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45974.2902875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45974.2902875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45974.2902875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45974.2902875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45974.2902875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45974.2902875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45974.2902875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45974.2902875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45974.2902875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45974.2902875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45974.2902875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45974.2902875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45974.2902875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45974.2902875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45974.2902875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45974.2902875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45974.2902875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45974.2902875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45974.2902875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45974.2902875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45974.2902875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45974.2902875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45974.2902875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45974.2902875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45974.2902875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45974.2902875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45974.2902875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45974.2902875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45974.2902875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45974.2902875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45974.2902875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45974.2902875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45974.2902875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45974.2902875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45974.2902875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45974.2902875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45974.2902875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45974.2902875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45974.2902875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45974.2902875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45974.2902875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45974.2902875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45974.2902875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45974.2902875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45974.2902875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45974.2902875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45974.2902875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45974.2902875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45974.2902875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45974.2902875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45974.2902875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45974.2902875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45974.2902875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45974.2902875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45974.2902875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45974.2902875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45974.2902875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45974.2902875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45974.2902875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45974.2902875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45974.2902875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45974.2902875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45974.2902875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45974.2902875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45974.2902875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45974.2902875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45974.2902875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45974.2902875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45974.2902875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45974.2902875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45974.2902875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45974.2902875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45974.2902875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45974.2902875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45974.2902875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45974.2902875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45974.2902875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45974.2902875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45974.2902875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45974.2902875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45974.2902875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45974.2902875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45974.2902875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45974.2902875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45974.2902875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45974.2902875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45974.2902875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45974.2902875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45974.2902875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45974.2902875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45974.2902875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45974.2902875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45974.2902875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45974.2902875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45974.2902875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45974.2902875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45974.2902875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45974.2902875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45974.2902875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45974.2902875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45974.2902875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45974.2902875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45974.2902875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45974.2902875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45974.2902875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45974.2902875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45974.2902875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45974.2902875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45974.2902875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45974.2902875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45974.2902875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45974.2902875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45974.2902875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45974.2902875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45974.2902875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45974.2902875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45974.2902875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45974.2902875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45974.2902875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45974.2902875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45974.2902875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45974.2902875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45974.2902875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45974.2902875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45974.2902875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45974.2902875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45974.2902875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45974.2902875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45974.2902875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45974.2902875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45974.2902875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45974.2902875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45974.2902875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45974.2902875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45974.2902875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45974.2902875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45974.2902875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45974.2902875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45974.2902875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45974.2902875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45974.2902875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45974.2902875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45974.2902875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45974.2902875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45974.2902875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45974.2902875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45974.2902875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45974.2902875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45974.2902875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45974.2902875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45974.2902875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45974.2902875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45974.2902875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45974.2902875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45974.2902875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45974.2902875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45974.2902875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45974.2902875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45974.2902875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45974.2902875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45974.2902875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45974.2902875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45974.2902875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45974.2902875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45974.2902875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45974.2902875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45974.2902875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45974.2902875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45974.2902875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45974.2902875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45974.2902875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45974.2902875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45974.2902875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45974.2902875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45974.2902875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45974.2902875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45974.2902875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45974.2902875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45974.2902875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45974.2902875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45974.2902875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45974.2902875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45974.2902875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45974.2902875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45974.2902875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45974.2902875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45974.2902875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45974.2902875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45974.2902875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45974.2902875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45974.2902875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45974.2902875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45974.2902875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45974.2902875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45974.2902875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45974.2902875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45974.2902875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45974.2902875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45974.2902875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45974.2902875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45974.2902875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45974.2902875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45974.2902875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45974.2902875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45974.2902875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45974.2902875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45974.2902875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45974.2902875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45974.2902875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45974.2902875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45974.2902875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45974.2902875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45974.2902875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45974.2902875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45974.2902875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45974.2902875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45974.2902875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45974.2902875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45974.2902875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45974.2902875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45974.2902875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45974.2902875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45974.2902875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45974.2902875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45974.2902875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45974.2902875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45974.2902875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45974.2902875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45974.2902875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45974.2902875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45974.2902875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45974.2902875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45974.2902875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45974.2902875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45974.2902875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45974.2902875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45974.2902875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45974.2902875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45974.2902875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45974.2902875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45974.2902875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45974.2902875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45974.2902875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45974.2902875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45974.2902875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45974.2902875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45974.2902875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45974.2902875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45974.2902875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45974.2902875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45974.2902875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45974.2902875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45974.2902875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45974.2902875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45974.2902875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45974.2902875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45974.2902875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45974.2902875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45974.2902875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45974.2902875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45974.2902875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45974.2902875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45974.2902875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45974.2902875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45974.2902875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45974.2902875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45974.2902875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45974.2902875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45974.2902875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45974.2902875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45974.2902875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45974.2902875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45974.2902875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45974.2902875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45974.2902875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45974.2902875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45974.2902875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45974.2902875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45974.2902875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45974.2902875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45974.2902875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45974.2902875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45974.2902875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45974.2902875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45974.2902875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45974.2902875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45974.2902875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45974.2902875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45974.2902875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45974.2902875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45974.2902875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45974.2902875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45974.2902875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45974.2902875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45974.2902875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45974.2902875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45974.2902875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45974.2902875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45974.2902875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45974.2902875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45974.2902875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45974.2902875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45974.2902875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45974.2902875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45974.2902875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45974.2902875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45974.2902875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45974.2902875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45974.2902875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45974.2902875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270.80956990740378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45974.2902875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45974.2902875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45974.2902875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45974.2902875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45974.2902875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45974.2902875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45974.2902875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45974.2902875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45974.2902875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45974.2902875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45974.2902875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45974.2902875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45974.2902875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45974.2902875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45974.2902875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45974.2902875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45974.2902875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45974.2902875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45974.2902875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45974.2902875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45974.2902875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45974.2902875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45974.2902875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45974.2902875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45974.2902875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45974.2902875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45974.2902875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45974.2902875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45974.2902875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45974.2902875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45974.2902875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45974.2902875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45974.2902875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45974.2902875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45974.2902875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45974.2902875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45974.2902875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45974.2902875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45974.2902875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45974.2902875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45974.2902875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45974.2902875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45974.2902875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45974.2902875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45974.2902875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45974.2902875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45974.2902875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45974.2902875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45974.2902875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45974.2902875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45974.2902875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45974.2902875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45974.2902875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45974.2902875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45974.2902875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45974.2902875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45974.2902875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45974.2902875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45974.2902875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45974.2902875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45974.2902875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45974.2902875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45974.2902875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45974.2902875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45974.2902875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82.458227314811666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48.10141018518334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25.629176388887572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45974.2902875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45974.2902875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45974.2902875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45974.2902875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45974.2902875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45974.2902875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45974.2902875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45974.2902875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45974.2902875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45974.2902875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45974.2902875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45974.2902875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45974.2902875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45974.2902875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45974.2902875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45974.2902875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45974.2902875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45974.2902875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45974.2902875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45974.2902875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45974.2902875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45974.2902875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45974.2902875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45974.2902875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45974.2902875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45974.2902875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45974.2902875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45974.2902875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45974.2902875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45974.2902875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45974.2902875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45974.2902875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45974.2902875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45974.2902875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45974.2902875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45974.2902875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45974.2902875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45974.2902875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45974.2902875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45974.2902875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45974.2902875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45974.2902875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45974.2902875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45974.2902875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45974.2902875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45974.2902875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45974.2902875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45974.2902875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45974.2902875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45974.2902875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45974.2902875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45974.2902875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45974.2902875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45974.2902875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45974.2902875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45974.2902875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45974.2902875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45974.2902875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45974.2902875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45974.2902875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45974.2902875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45974.2902875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45974.2902875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45974.2902875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45974.2902875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45974.2902875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45974.2902875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45974.2902875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45974.2902875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45974.2902875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45974.2902875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45974.2902875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45974.2902875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45974.2902875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45974.2902875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45974.2902875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45974.2902875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45974.2902875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45974.2902875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45974.2902875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45974.2902875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45974.2902875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45974.2902875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45974.2902875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45974.2902875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45974.2902875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45974.2902875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45974.2902875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45974.2902875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45974.2902875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45974.2902875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45974.2902875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45974.2902875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45974.2902875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45974.2902875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45974.2902875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45974.2902875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45974.2902875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45974.2902875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45974.2902875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45974.2902875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45974.2902875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45974.2902875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45974.2902875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45974.2902875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45974.2902875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45974.2902875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45974.2902875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45974.2902875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45974.2902875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45974.2902875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45974.2902875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45974.2902875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45974.2902875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45974.2902875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45974.2902875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45974.2902875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45974.2902875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45974.2902875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45974.2902875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45974.2902875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45974.2902875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45974.2902875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45974.2902875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45974.2902875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45974.2902875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45974.2902875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45974.2902875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45974.2902875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45974.2902875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45974.2902875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45974.2902875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45974.2902875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45974.2902875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45974.2902875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45974.2902875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45974.2902875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45974.2902875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45974.2902875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45974.2902875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45974.2902875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45974.2902875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45974.2902875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45974.2902875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45974.2902875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45974.2902875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45974.2902875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45974.2902875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45974.2902875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45974.2902875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45974.2902875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45974.2902875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45974.2902875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45974.2902875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45974.2902875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45974.2902875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45974.2902875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45974.2902875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45974.2902875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45974.2902875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45974.2902875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45974.2902875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45974.2902875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45974.2902875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45974.2902875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45974.2902875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45974.2902875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45974.2902875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45974.2902875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45974.2902875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45974.2902875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45974.2902875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45974.2902875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45974.2902875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45974.2902875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45974.2902875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45974.2902875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45974.2902875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45974.2902875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45974.2902875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45974.2902875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45974.2902875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45974.2902875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45974.2902875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45974.2902875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45974.2902875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45974.2902875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45974.2902875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45974.2902875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45974.2902875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45974.2902875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45974.2902875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45974.2902875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45974.2902875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45974.2902875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45974.2902875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45974.2902875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45974.2902875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45974.2902875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45974.2902875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45974.2902875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45974.2902875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45974.2902875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45974.2902875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45974.2902875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45974.2902875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45974.2902875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45974.2902875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45974.2902875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45974.2902875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45974.2902875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45974.2902875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45974.2902875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45974.2902875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45974.2902875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45974.2902875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45974.2902875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45974.2902875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45974.2902875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45974.2902875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45974.2902875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K12" sqref="K1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0.95903749999706633</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0.3114796296285931</v>
      </c>
      <c r="H3" s="143">
        <v>45973.973182870373</v>
      </c>
      <c r="I3" s="141" t="str">
        <f>IFERROR(VLOOKUP(D3,DB!A:F,6,0),"")</f>
        <v>Generator-SG</v>
      </c>
      <c r="J3" s="141" t="str">
        <f>IFERROR(VLOOKUP(D3,DB!A:G,7,0),"")</f>
        <v>Dead</v>
      </c>
      <c r="K3" s="144" t="s">
        <v>39122</v>
      </c>
      <c r="L3" s="145" t="str">
        <f>IFERROR(VLOOKUP(D3,DB!A:I,9,0),"")</f>
        <v>Latis</v>
      </c>
    </row>
    <row r="4" spans="1:16382" ht="31.5" customHeight="1">
      <c r="A4" s="140" t="s">
        <v>39123</v>
      </c>
      <c r="B4" s="141" t="str">
        <f>IFERROR(VLOOKUP(D4,DB!A:K,11,0),"")</f>
        <v>R6</v>
      </c>
      <c r="C4" s="142">
        <v>1</v>
      </c>
      <c r="D4" s="141" t="s">
        <v>34293</v>
      </c>
      <c r="E4" s="124" t="s">
        <v>39021</v>
      </c>
      <c r="F4" s="143">
        <v>45974.285925925928</v>
      </c>
      <c r="G4" s="105">
        <f t="shared" ca="1" si="0"/>
        <v>4.3615740723907948E-3</v>
      </c>
      <c r="H4" s="143">
        <v>45974.280324074076</v>
      </c>
      <c r="I4" s="141" t="str">
        <f>IFERROR(VLOOKUP(D4,DB!A:F,6,0),"")</f>
        <v>SCECO</v>
      </c>
      <c r="J4" s="141" t="str">
        <f>IFERROR(VLOOKUP(D4,DB!A:G,7,0),"")</f>
        <v>Vandalized</v>
      </c>
      <c r="K4" s="144"/>
      <c r="L4" s="145" t="str">
        <f>IFERROR(VLOOKUP(D4,DB!A:I,9,0),"")</f>
        <v>Latis</v>
      </c>
    </row>
    <row r="5" spans="1:16382" ht="31.5" customHeight="1">
      <c r="A5" s="140"/>
      <c r="B5" s="141" t="str">
        <f>IFERROR(VLOOKUP(D5,DB!A:K,11,0),"")</f>
        <v/>
      </c>
      <c r="C5" s="142"/>
      <c r="D5" s="159"/>
      <c r="E5" s="124"/>
      <c r="F5" s="143"/>
      <c r="G5" s="105">
        <f t="shared" ca="1" si="0"/>
        <v>45974.2902875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45974.2902875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45974.2902875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45974.2902875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45974.2902875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45974.2902875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45974.2902875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45974.2902875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45974.2902875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45974.2902875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45974.2902875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45974.2902875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45974.2902875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45974.2902875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45974.2902875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45974.2902875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45974.2902875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45974.2902875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45974.2902875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45974.2902875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45974.2902875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45974.2902875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45974.2902875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45974.2902875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45974.2902875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45974.2902875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45974.2902875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45974.2902875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45974.2902875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45974.2902875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45974.2902875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45974.2902875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45974.2902875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45974.2902875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45974.2902875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45974.2902875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45974.2902875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45974.2902875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45974.2902875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45974.2902875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45974.2902875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45974.2902875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45974.2902875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45974.2902875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45974.2902875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45974.2902875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45974.2902875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45974.2902875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45974.2902875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45974.2902875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45974.2902875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45974.2902875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45974.2902875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45974.2902875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45974.2902875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45974.2902875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45974.2902875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45974.2902875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45974.2902875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45974.2902875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45974.2902875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45974.2902875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45974.2902875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45974.2902875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45974.2902875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45974.2902875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45974.2902875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45974.2902875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45974.2902875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45974.2902875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45974.2902875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45974.2902875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45974.2902875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45974.2902875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45974.2902875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45974.2902875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45974.2902875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45974.2902875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45974.2902875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45974.2902875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45974.2902875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45974.2902875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45974.2902875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45974.2902875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45974.2902875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45974.2902875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45974.2902875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45974.2902875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45974.2902875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45974.2902875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45974.2902875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45974.2902875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45974.2902875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45974.2902875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45974.2902875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45974.2902875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45974.2902875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45974.2902875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45974.2902875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45974.2902875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45974.2902875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45974.2902875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45974.2902875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45974.2902875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45974.2902875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45974.2902875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45974.2902875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45974.2902875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45974.2902875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45974.2902875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45974.2902875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45974.2902875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45974.2902875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45974.2902875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45974.2902875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45974.2902875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45974.2902875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45974.2902875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45974.2902875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45974.2902875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45974.2902875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45974.2902875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45974.2902875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45974.2902875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45974.2902875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45974.2902875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45974.2902875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45974.2902875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45974.2902875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45974.2902875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45974.2902875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45974.2902875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45974.2902875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45974.2902875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45974.2902875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45974.2902875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45974.2902875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45974.2902875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45974.2902875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45974.2902875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45974.2902875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45974.2902875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2025-11-13T03:59:16Z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