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91" documentId="13_ncr:1_{F6CB121F-512D-4AA6-A0C1-0FB36C537598}" xr6:coauthVersionLast="47" xr6:coauthVersionMax="47" xr10:uidLastSave="{113543B9-6CBF-49C6-AFF4-E62E901998B0}"/>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<sst xmlns="http://schemas.openxmlformats.org/spreadsheetml/2006/main" count="179021" uniqueCount="39103">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</sst>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amily val="2"/>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292.04680555555387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11.551817129628034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45954.99523148148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45954.99523148148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45954.99523148148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45954.99523148148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45954.99523148148</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45954.99523148148</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45954.99523148148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45954.99523148148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45954.99523148148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45954.99523148148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45954.99523148148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45954.99523148148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45954.99523148148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45954.99523148148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45954.99523148148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45954.99523148148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45954.99523148148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45954.99523148148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45954.99523148148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45954.99523148148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45954.99523148148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45954.99523148148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45954.99523148148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45954.99523148148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45954.99523148148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45954.99523148148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45954.99523148148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45954.99523148148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45954.99523148148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45954.99523148148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45954.99523148148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45954.99523148148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45954.99523148148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45954.99523148148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45954.99523148148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45954.99523148148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45954.99523148148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45954.99523148148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45954.99523148148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45954.99523148148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45954.99523148148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45954.99523148148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45954.99523148148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45954.99523148148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45954.99523148148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45954.99523148148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45954.99523148148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45954.99523148148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45954.99523148148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45954.99523148148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45954.99523148148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45954.99523148148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45954.99523148148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45954.99523148148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45954.99523148148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45954.99523148148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45954.99523148148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45954.99523148148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45954.99523148148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45954.99523148148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45954.99523148148</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45954.99523148148</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2091F85F-FF36-4F82-9CEE-48B671D0B7D9}"/>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D7" sqre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129.99539351851854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10.499456018515048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45954.99523148148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45954.99523148148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45954.99523148148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45954.99523148148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45954.99523148148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45954.99523148148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45954.99523148148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45954.99523148148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45954.99523148148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45954.99523148148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45954.99523148148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45954.99523148148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45954.99523148148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45954.99523148148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45954.99523148148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45954.99523148148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45954.99523148148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45954.99523148148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45954.99523148148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45954.99523148148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45954.99523148148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45954.99523148148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45954.99523148148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45954.99523148148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45954.99523148148</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45954.99523148148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45954.99523148148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45954.99523148148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45954.99523148148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45954.99523148148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45954.99523148148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45954.99523148148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45954.99523148148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45954.99523148148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45954.99523148148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45954.99523148148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45954.99523148148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45954.99523148148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45954.99523148148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45954.99523148148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45954.99523148148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45954.99523148148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45954.99523148148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45954.99523148148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45954.99523148148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45954.99523148148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45954.99523148148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45954.99523148148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45954.99523148148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45954.99523148148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45954.99523148148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45954.99523148148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45954.99523148148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45954.99523148148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45954.99523148148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45954.99523148148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45954.99523148148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45954.99523148148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45954.99523148148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45954.99523148148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45954.99523148148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45954.99523148148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45954.99523148148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45954.99523148148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45954.99523148148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45954.99523148148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45954.99523148148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45954.99523148148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45954.99523148148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45954.99523148148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45954.99523148148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45954.99523148148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45954.99523148148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45954.99523148148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45954.99523148148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45954.99523148148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45954.99523148148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45954.99523148148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45954.99523148148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45954.99523148148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45954.99523148148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45954.99523148148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45954.99523148148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45954.99523148148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45954.99523148148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45954.99523148148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45954.99523148148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45954.99523148148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45954.99523148148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45954.99523148148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45954.99523148148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45954.99523148148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45954.99523148148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45954.99523148148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45954.99523148148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45954.99523148148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45954.99523148148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45954.99523148148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45954.99523148148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45954.99523148148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45954.99523148148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45954.99523148148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45954.99523148148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45954.99523148148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45954.99523148148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45954.99523148148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45954.99523148148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45954.99523148148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45954.99523148148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45954.99523148148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45954.99523148148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45954.99523148148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45954.99523148148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45954.99523148148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45954.99523148148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45954.99523148148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45954.99523148148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45954.99523148148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45954.99523148148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45954.99523148148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45954.99523148148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45954.99523148148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45954.99523148148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45954.99523148148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45954.99523148148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45954.99523148148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45954.99523148148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45954.99523148148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45954.99523148148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45954.99523148148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45954.99523148148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45954.99523148148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45954.99523148148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45954.99523148148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45954.99523148148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45954.99523148148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45954.99523148148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45954.99523148148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45954.99523148148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45954.99523148148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45954.99523148148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45954.99523148148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45954.99523148148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45954.99523148148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45954.99523148148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45954.99523148148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45954.99523148148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45954.99523148148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45954.99523148148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45954.99523148148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45954.99523148148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45954.99523148148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45954.99523148148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45954.99523148148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45954.99523148148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45954.99523148148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45954.99523148148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45954.99523148148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45954.99523148148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45954.99523148148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45954.99523148148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45954.99523148148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45954.99523148148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45954.99523148148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45954.99523148148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45954.99523148148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45954.99523148148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45954.99523148148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45954.99523148148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45954.99523148148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45954.99523148148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45954.99523148148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45954.99523148148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45954.99523148148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45954.99523148148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45954.99523148148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45954.99523148148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45954.99523148148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45954.99523148148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45954.99523148148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45954.99523148148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45954.99523148148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45954.99523148148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45954.99523148148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45954.99523148148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45954.99523148148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45954.99523148148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45954.99523148148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45954.99523148148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45954.99523148148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45954.99523148148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45954.99523148148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45954.99523148148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45954.99523148148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45954.99523148148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45954.99523148148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45954.99523148148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45954.99523148148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45954.99523148148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45954.99523148148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45954.99523148148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45954.99523148148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45954.99523148148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45954.99523148148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45954.99523148148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45954.99523148148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45954.99523148148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45954.99523148148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45954.99523148148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45954.99523148148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45954.99523148148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45954.99523148148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45954.99523148148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45954.99523148148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45954.99523148148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45954.99523148148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45954.99523148148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45954.99523148148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45954.99523148148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45954.99523148148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45954.99523148148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45954.99523148148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45954.99523148148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45954.99523148148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45954.99523148148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45954.99523148148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45954.99523148148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45954.99523148148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45954.99523148148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45954.99523148148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45954.99523148148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45954.99523148148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45954.99523148148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45954.99523148148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45954.99523148148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45954.99523148148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45954.99523148148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45954.99523148148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45954.99523148148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45954.99523148148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45954.99523148148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45954.99523148148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45954.99523148148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45954.99523148148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45954.99523148148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45954.99523148148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45954.99523148148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45954.99523148148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45954.99523148148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45954.99523148148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45954.99523148148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45954.99523148148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45954.99523148148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45954.99523148148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45954.99523148148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45954.99523148148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45954.99523148148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45954.99523148148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45954.99523148148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45954.99523148148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45954.99523148148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45954.99523148148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45954.99523148148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45954.99523148148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45954.99523148148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45954.99523148148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45954.99523148148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45954.99523148148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45954.99523148148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45954.99523148148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45954.99523148148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45954.99523148148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45954.99523148148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45954.99523148148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45954.99523148148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45954.99523148148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45954.99523148148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45954.99523148148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45954.99523148148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45954.99523148148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45954.99523148148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45954.99523148148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45954.99523148148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45954.99523148148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45954.99523148148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45954.99523148148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45954.99523148148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45954.99523148148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45954.99523148148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45954.99523148148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45954.99523148148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45954.99523148148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45954.99523148148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45954.99523148148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45954.99523148148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45954.99523148148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45954.99523148148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45954.99523148148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45954.99523148148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45954.99523148148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45954.99523148148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45954.99523148148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45954.99523148148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45954.99523148148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45954.99523148148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45954.99523148148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45954.99523148148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45954.99523148148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45954.99523148148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45954.99523148148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45954.99523148148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45954.99523148148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45954.99523148148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45954.99523148148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45954.99523148148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45954.99523148148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45954.99523148148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45954.99523148148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45954.99523148148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45954.99523148148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45954.99523148148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45954.99523148148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45954.99523148148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45954.99523148148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45954.99523148148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45954.99523148148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45954.99523148148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45954.99523148148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45954.99523148148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45954.99523148148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45954.99523148148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45954.99523148148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45954.99523148148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45954.99523148148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45954.99523148148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45954.99523148148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45954.99523148148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45954.99523148148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45954.99523148148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45954.99523148148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45954.99523148148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45954.99523148148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45954.99523148148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45954.99523148148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45954.99523148148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45954.99523148148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45954.99523148148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45954.99523148148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45954.99523148148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45954.99523148148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45954.99523148148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45954.99523148148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45954.99523148148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45954.99523148148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45954.99523148148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45954.99523148148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45954.99523148148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45954.99523148148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45954.99523148148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45954.99523148148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45954.99523148148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45954.99523148148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45954.99523148148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45954.99523148148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45954.99523148148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45954.99523148148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45954.99523148148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45954.99523148148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45954.99523148148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45954.99523148148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45954.99523148148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45954.99523148148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45954.99523148148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45954.99523148148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45954.99523148148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45954.99523148148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45954.99523148148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45954.99523148148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45954.99523148148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45954.99523148148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45954.99523148148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45954.99523148148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45954.99523148148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45954.99523148148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45954.99523148148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45954.99523148148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45954.99523148148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45954.99523148148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45954.99523148148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45954.99523148148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45954.99523148148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45954.99523148148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45954.99523148148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45954.99523148148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45954.99523148148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45954.99523148148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45954.99523148148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45954.99523148148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45954.99523148148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45954.99523148148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45954.99523148148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45954.99523148148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45954.99523148148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45954.99523148148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45954.99523148148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45954.99523148148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45954.99523148148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45954.99523148148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45954.99523148148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45954.99523148148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45954.99523148148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45954.99523148148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45954.99523148148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45954.99523148148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45954.99523148148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45954.99523148148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45954.99523148148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45954.99523148148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45954.99523148148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45954.99523148148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45954.99523148148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45954.99523148148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45954.99523148148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45954.99523148148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45954.99523148148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45954.99523148148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45954.99523148148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45954.99523148148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45954.99523148148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45954.99523148148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45954.99523148148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45954.99523148148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45954.99523148148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45954.99523148148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45954.99523148148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45954.99523148148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45954.99523148148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45954.99523148148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45954.99523148148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45954.99523148148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45954.99523148148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45954.99523148148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45954.99523148148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45954.99523148148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45954.99523148148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45954.99523148148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45954.99523148148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45954.99523148148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45954.99523148148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45954.99523148148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45954.99523148148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45954.99523148148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45954.99523148148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45954.99523148148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45954.99523148148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45954.99523148148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45954.99523148148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45954.99523148148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45954.99523148148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45954.99523148148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45954.99523148148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45954.99523148148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45954.99523148148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45954.99523148148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45954.99523148148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45954.99523148148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45954.99523148148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45954.99523148148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45954.99523148148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45954.99523148148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45954.99523148148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45954.99523148148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45954.99523148148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45954.99523148148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45954.99523148148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45954.99523148148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45954.99523148148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45954.99523148148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45954.99523148148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45954.99523148148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45954.99523148148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45954.99523148148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45954.99523148148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45954.99523148148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45954.99523148148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45954.99523148148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45954.99523148148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45954.99523148148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45954.99523148148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45954.99523148148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45954.99523148148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45954.99523148148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45954.99523148148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45954.99523148148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45954.99523148148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45954.99523148148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45954.99523148148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45954.99523148148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45954.99523148148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45954.99523148148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45954.99523148148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45954.99523148148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45954.99523148148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45954.99523148148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45954.99523148148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45954.99523148148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45954.99523148148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45954.99523148148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45954.99523148148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45954.99523148148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45954.99523148148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45954.99523148148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45954.99523148148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45954.99523148148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45954.99523148148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45954.99523148148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45954.99523148148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45954.99523148148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45954.99523148148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45954.99523148148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45954.99523148148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45954.99523148148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45954.99523148148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45954.99523148148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45954.99523148148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45954.99523148148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45954.99523148148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45954.99523148148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45954.99523148148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45954.99523148148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45954.99523148148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45954.99523148148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45954.99523148148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45954.99523148148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45954.99523148148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45954.99523148148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45954.99523148148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45954.99523148148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45954.99523148148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45954.99523148148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45954.99523148148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45954.99523148148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45954.99523148148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45954.99523148148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45954.99523148148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45954.99523148148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45954.99523148148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45954.99523148148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45954.99523148148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45954.99523148148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45954.99523148148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45954.99523148148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45954.99523148148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45954.99523148148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45954.99523148148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45954.99523148148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45954.99523148148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45954.99523148148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45954.99523148148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45954.99523148148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45954.99523148148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45954.99523148148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45954.99523148148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45954.99523148148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45954.99523148148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45954.99523148148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45954.99523148148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45954.99523148148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45954.99523148148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45954.99523148148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45954.99523148148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45954.99523148148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45954.99523148148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45954.99523148148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45954.99523148148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45954.99523148148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45954.99523148148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45954.99523148148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45954.99523148148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45954.99523148148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45954.99523148148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45954.99523148148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45954.99523148148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45954.99523148148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45954.99523148148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45954.99523148148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45954.99523148148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45954.99523148148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45954.99523148148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45954.99523148148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45954.99523148148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45954.99523148148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45954.99523148148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45954.99523148148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45954.99523148148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45954.99523148148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45954.99523148148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45954.99523148148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45954.99523148148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45954.99523148148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45954.99523148148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45954.99523148148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45954.99523148148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45954.99523148148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45954.99523148148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45954.99523148148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45954.99523148148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45954.99523148148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45954.99523148148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45954.99523148148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45954.99523148148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45954.99523148148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45954.99523148148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45954.99523148148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45954.99523148148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45954.99523148148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45954.99523148148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45954.99523148148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45954.99523148148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45954.99523148148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45954.99523148148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45954.99523148148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45954.99523148148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45954.99523148148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45954.99523148148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45954.99523148148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45954.99523148148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45954.99523148148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45954.99523148148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45954.99523148148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45954.99523148148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45954.99523148148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45954.99523148148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45954.99523148148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45954.99523148148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45954.99523148148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45954.99523148148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45954.99523148148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45954.99523148148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45954.99523148148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45954.99523148148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45954.99523148148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45954.99523148148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45954.99523148148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45954.99523148148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45954.99523148148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45954.99523148148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45954.99523148148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45954.99523148148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45954.99523148148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45954.99523148148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45954.99523148148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45954.99523148148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45954.99523148148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45954.99523148148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45954.99523148148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45954.99523148148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45954.99523148148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45954.99523148148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45954.99523148148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45954.99523148148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45954.99523148148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45954.99523148148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45954.99523148148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45954.99523148148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45954.99523148148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45954.99523148148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45954.99523148148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45954.99523148148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45954.99523148148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45954.99523148148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45954.99523148148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45954.99523148148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45954.99523148148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45954.99523148148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45954.99523148148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45954.99523148148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45954.99523148148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45954.99523148148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45954.99523148148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45954.99523148148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45954.99523148148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45954.99523148148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45954.99523148148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45954.99523148148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45954.99523148148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45954.99523148148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45954.99523148148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45954.99523148148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45954.99523148148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45954.99523148148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45954.99523148148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45954.99523148148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45954.99523148148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45954.99523148148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45954.99523148148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45954.99523148148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45954.99523148148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45954.99523148148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45954.99523148148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45954.99523148148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45954.99523148148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45954.99523148148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45954.99523148148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45954.99523148148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45954.99523148148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45954.99523148148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45954.99523148148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45954.99523148148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45954.99523148148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45954.99523148148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45954.99523148148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45954.99523148148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45954.99523148148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45954.99523148148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45954.99523148148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45954.99523148148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45954.99523148148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45954.99523148148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45954.99523148148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45954.99523148148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45954.99523148148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45954.99523148148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45954.99523148148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45954.99523148148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45954.99523148148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45954.99523148148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45954.99523148148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45954.99523148148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45954.99523148148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45954.99523148148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45954.99523148148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45954.99523148148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45954.99523148148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45954.99523148148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45954.99523148148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45954.99523148148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45954.99523148148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45954.99523148148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45954.99523148148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45954.99523148148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45954.99523148148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45954.99523148148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45954.99523148148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45954.99523148148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45954.99523148148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45954.99523148148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45954.99523148148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45954.99523148148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45954.99523148148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45954.99523148148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45954.99523148148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45954.99523148148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45954.99523148148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45954.99523148148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45954.99523148148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45954.99523148148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45954.99523148148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45954.99523148148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45954.99523148148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45954.99523148148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45954.99523148148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45954.99523148148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45954.99523148148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45954.99523148148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45954.99523148148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45954.99523148148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45954.99523148148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45954.99523148148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45954.99523148148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45954.99523148148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45954.99523148148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45954.99523148148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45954.99523148148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45954.99523148148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45954.99523148148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45954.99523148148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45954.99523148148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45954.99523148148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45954.99523148148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45954.99523148148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45954.99523148148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45954.99523148148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45954.99523148148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45954.99523148148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45954.99523148148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45954.99523148148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45954.99523148148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45954.99523148148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45954.99523148148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45954.99523148148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45954.99523148148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45954.99523148148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45954.99523148148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45954.99523148148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45954.99523148148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45954.99523148148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45954.99523148148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45954.99523148148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45954.99523148148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45954.99523148148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45954.99523148148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45954.99523148148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45954.99523148148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45954.99523148148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45954.99523148148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45954.99523148148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45954.99523148148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45954.99523148148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45954.99523148148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45954.99523148148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45954.99523148148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45954.99523148148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45954.99523148148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45954.99523148148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45954.99523148148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45954.99523148148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45954.99523148148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45954.99523148148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45954.99523148148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45954.99523148148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45954.99523148148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45954.99523148148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45954.99523148148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45954.99523148148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45954.99523148148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45954.99523148148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45954.99523148148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45954.99523148148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45954.99523148148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45954.99523148148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45954.99523148148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45954.99523148148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45954.99523148148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45954.99523148148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45954.99523148148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45954.99523148148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45954.99523148148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45954.99523148148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45954.99523148148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45954.99523148148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45954.99523148148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45954.99523148148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45954.99523148148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45954.99523148148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45954.99523148148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45954.99523148148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45954.99523148148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45954.99523148148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45954.99523148148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45954.99523148148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45954.99523148148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45954.99523148148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45954.99523148148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45954.99523148148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45954.99523148148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45954.99523148148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45954.99523148148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45954.99523148148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45954.99523148148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45954.99523148148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45954.99523148148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45954.99523148148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45954.99523148148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45954.99523148148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45954.99523148148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45954.99523148148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45954.99523148148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45954.99523148148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45954.99523148148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45954.99523148148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45954.99523148148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45954.99523148148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45954.99523148148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45954.99523148148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45954.99523148148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45954.99523148148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45954.99523148148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45954.99523148148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45954.99523148148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45954.99523148148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45954.99523148148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45954.99523148148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45954.99523148148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45954.99523148148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45954.99523148148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45954.99523148148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45954.99523148148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45954.99523148148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45954.99523148148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45954.99523148148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45954.99523148148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45954.99523148148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45954.99523148148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45954.99523148148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45954.99523148148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45954.99523148148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45954.99523148148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45954.99523148148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45954.99523148148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45954.99523148148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45954.99523148148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45954.99523148148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45954.99523148148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45954.99523148148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45954.99523148148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45954.99523148148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45954.995231712965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45954.995231712965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45954.995231712965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45954.995231712965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45954.995231712965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45954.995231712965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45954.995231712965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45954.995231712965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45954.995231712965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45954.995231712965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45954.995231712965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45954.995231712965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45954.995231712965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45954.995231712965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45954.995231712965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45954.995231712965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45954.995231712965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45954.995231712965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45954.995231712965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45954.995231712965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45954.995231712965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45954.995231712965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45954.995231712965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45954.995231712965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45954.995231712965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45954.995231712965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45954.995231712965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45954.995231712965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45954.995231712965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45954.995231712965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45954.995231712965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45954.995231712965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45954.995231712965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45954.995231712965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45954.995231712965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45954.995231712965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45954.995231712965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45954.995231712965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45954.995231712965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45954.995231712965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45954.995231712965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45954.995231712965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45954.995231712965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45954.995231712965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45954.995231712965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45954.995231712965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45954.995231712965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45954.995231712965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45954.995231712965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45954.995231712965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45954.995231712965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45954.995231712965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45954.995231712965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45954.995231712965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45954.995231712965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45954.995231712965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45954.995231712965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45954.995231712965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45954.995231712965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45954.995231712965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45954.995231712965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45954.995231712965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45954.995231712965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45954.995231712965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45954.995231712965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45954.995231712965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45954.995231712965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45954.995231712965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45954.995231712965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45954.995231712965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45954.995231712965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45954.995231712965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45954.995231712965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45954.995231712965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45954.995231712965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45954.995231712965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45954.995231712965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45954.995231712965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45954.995231712965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45954.995231712965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45954.995231712965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45954.995231712965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45954.995231712965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45954.995231712965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45954.995231712965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45954.995231712965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45954.995231712965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45954.995231712965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45954.995231712965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45954.995231712965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45954.995231712965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45954.995231712965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45954.995231712965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45954.995231712965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45954.995231712965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45954.995231712965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45954.995231712965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45954.995231712965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45954.995231712965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45954.995231712965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45954.995231712965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45954.995231712965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45954.995231712965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45954.995231712965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45954.995231712965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45954.995231712965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45954.995231712965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45954.995231712965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45954.995231712965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45954.995231712965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45954.995231712965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45954.995231712965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45954.995231712965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45954.995231712965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45954.995231712965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45954.995231712965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45954.995231712965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45954.995231712965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45954.995231712965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45954.995231712965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45954.995231712965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45954.995231712965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45954.995231712965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45954.995231712965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45954.995231712965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45954.995231712965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45954.995231712965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45954.995231712965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45954.995231712965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45954.995231712965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45954.995231712965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45954.995231712965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45954.995231712965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45954.995231712965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45954.995231712965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45954.995231712965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45954.995231712965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45954.995231712965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45954.995231712965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45954.995231712965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45954.995231712965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45954.995231712965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45954.995231712965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45954.995231712965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45954.995231712965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45954.995231712965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45954.995231712965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45954.995231712965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45954.995231712965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45954.995231712965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45954.995231712965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45954.995231712965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45954.995231712965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45954.995231712965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45954.995231712965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45954.995231712965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45954.995231712965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45954.995231712965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45954.995231712965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45954.995231712965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45954.995231712965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45954.995231712965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45954.995231712965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45954.995231712965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45954.995231712965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45954.995231712965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45954.995231712965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45954.995231712965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45954.995231712965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45954.995231712965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45954.995231712965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45954.995231712965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45954.995231712965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45954.995231712965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45954.995231712965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45954.995231712965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45954.995231712965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45954.995231712965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45954.995231712965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45954.995231712965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45954.995231712965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45954.995231712965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45954.995231712965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45954.995231712965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45954.995231712965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45954.995231712965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45954.995231712965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45954.995231712965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45954.995231712965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45954.995231712965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45954.995231712965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45954.995231712965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45954.995231712965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45954.995231712965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45954.995231712965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45954.995231712965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45954.995231712965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45954.995231712965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45954.995231712965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45954.995231712965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45954.995231712965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45954.995231712965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45954.995231712965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45954.995231712965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45954.995231712965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45954.995231712965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45954.995231712965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45954.995231712965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45954.995231712965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45954.995231712965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45954.995231712965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45954.995231712965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45954.995231712965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45954.995231712965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45954.995231712965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45954.995231712965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45954.995231712965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45954.995231712965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45954.995231712965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45954.995231712965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45954.995231712965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45954.995231712965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45954.995231712965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45954.995231712965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45954.995231712965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45954.995231712965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45954.995231712965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45954.995231712965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45954.995231712965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45954.995231712965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45954.995231712965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45954.995231712965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45954.995231712965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45954.995231712965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45954.995231712965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251.51451388888381</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1.3605092592551955</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122" t="s">
        <v>36278</v>
      </c>
      <c r="E4" s="99" t="s">
        <v>38998</v>
      </c>
      <c r="F4" s="124">
        <v>45954.863888888889</v>
      </c>
      <c r="G4" s="125">
        <f ca="1">IFERROR(NOW()-F4,"")</f>
        <v>0.13134259259095415</v>
      </c>
      <c r="H4" s="124">
        <v>45954.858275462961</v>
      </c>
      <c r="I4" s="120" t="str">
        <f>IFERROR(VLOOKUP(D4,DB!A:F,6,0),"")</f>
        <v>Generator-SG</v>
      </c>
      <c r="J4" s="120" t="str">
        <f>IFERROR(VLOOKUP(D4,DB!A:G,7,0),"")</f>
        <v>Dead</v>
      </c>
      <c r="K4" s="126" t="s">
        <v>39092</v>
      </c>
      <c r="L4" s="122" t="str">
        <f>IFERROR(VLOOKUP(D4,DB!A:I,9,0),"")</f>
        <v>Latis</v>
      </c>
    </row>
    <row r="5" spans="1:16" ht="15" customHeight="1">
      <c r="A5" s="120" t="s">
        <v>39093</v>
      </c>
      <c r="B5" s="120" t="str">
        <f>IFERROR(VLOOKUP(D5,DB!A:K,11,0),"")</f>
        <v>R4</v>
      </c>
      <c r="C5" s="121">
        <v>5</v>
      </c>
      <c r="D5" s="122" t="s">
        <v>23357</v>
      </c>
      <c r="E5" s="99" t="s">
        <v>39079</v>
      </c>
      <c r="F5" s="124">
        <v>45954.955555555556</v>
      </c>
      <c r="G5" s="125">
        <f ca="1">IFERROR(NOW()-F5,"")</f>
        <v>3.9675925923802424E-2</v>
      </c>
      <c r="H5" s="124">
        <v>45954.950370370374</v>
      </c>
      <c r="I5" s="120" t="str">
        <f>IFERROR(VLOOKUP(D5,DB!A:F,6,0),"")</f>
        <v>Generator-DG</v>
      </c>
      <c r="J5" s="120" t="str">
        <f>IFERROR(VLOOKUP(D5,DB!A:G,7,0),"")</f>
        <v>Good</v>
      </c>
      <c r="K5" s="126" t="s">
        <v>39094</v>
      </c>
      <c r="L5" s="122" t="str">
        <f>IFERROR(VLOOKUP(D5,DB!A:I,9,0),"")</f>
        <v>Latis</v>
      </c>
    </row>
    <row r="6" spans="1:16" ht="15" customHeight="1">
      <c r="A6" s="120"/>
      <c r="B6" s="120" t="str">
        <f>IFERROR(VLOOKUP(D6,DB!A:K,11,0),"")</f>
        <v/>
      </c>
      <c r="C6" s="121"/>
      <c r="D6" s="94"/>
      <c r="E6" s="99"/>
      <c r="F6" s="124"/>
      <c r="G6" s="125">
        <f ca="1">IFERROR(NOW()-F6,"")</f>
        <v>45954.99523148148</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45954.99523148148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45954.99523148148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45954.99523148148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45954.99523148148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45954.99523148148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45954.99523148148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45954.99523148148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45954.99523148148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45954.99523148148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45954.99523148148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45954.99523148148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45954.99523148148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45954.99523148148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45954.99523148148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45954.99523148148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45954.99523148148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45954.99523148148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45954.99523148148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45954.99523148148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45954.99523148148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45954.99523148148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45954.99523148148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45954.99523148148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45954.99523148148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45954.99523148148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45954.99523148148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45954.99523148148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45954.99523148148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45954.99523148148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45954.99523148148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45954.99523148148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45954.99523148148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45954.99523148148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45954.99523148148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45954.99523148148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45954.99523148148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45954.99523148148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45954.99523148148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45954.99523148148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45954.99523148148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45954.99523148148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45954.99523148148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45954.99523148148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45954.99523148148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45954.99523148148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45954.99523148148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45954.99523148148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45954.99523148148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45954.99523148148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45954.99523148148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45954.99523148148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45954.99523148148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45954.99523148148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45954.99523148148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45954.99523148148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45954.99523148148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45954.99523148148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45954.99523148148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45954.99523148148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45954.99523148148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45954.99523148148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45954.99523148148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45954.99523148148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45954.99523148148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45954.99523148148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45954.99523148148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45954.99523148148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45954.99523148148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45954.99523148148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45954.99523148148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45954.99523148148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45954.99523148148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45954.99523148148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45954.99523148148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45954.99523148148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45954.99523148148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45954.99523148148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45954.99523148148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45954.99523148148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45954.99523148148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45954.99523148148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45954.99523148148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45954.99523148148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45954.99523148148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45954.99523148148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45954.99523148148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45954.99523148148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45954.99523148148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45954.99523148148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45954.99523148148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45954.99523148148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45954.99523148148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45954.99523148148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45954.99523148148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45954.99523148148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45954.99523148148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45954.99523148148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45954.99523148148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45954.99523148148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45954.99523148148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45954.99523148148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45954.99523148148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45954.99523148148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45954.99523148148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45954.99523148148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45954.99523148148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45954.99523148148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45954.99523148148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45954.99523148148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45954.99523148148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45954.99523148148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45954.99523148148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45954.99523148148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45954.99523148148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45954.99523148148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45954.99523148148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45954.99523148148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45954.99523148148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45954.99523148148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45954.99523148148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45954.99523148148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45954.99523148148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45954.99523148148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45954.99523148148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45954.99523148148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45954.99523148148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45954.99523148148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45954.99523148148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45954.99523148148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45954.99523148148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45954.99523148148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45954.99523148148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45954.99523148148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45954.99523148148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45954.99523148148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45954.99523148148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45954.99523148148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45954.99523148148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45954.99523148148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45954.99523148148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45954.99523148148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45954.99523148148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45954.99523148148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45954.99523148148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45954.99523148148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45954.99523148148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45954.99523148148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45954.99523148148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45954.99523148148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45954.99523148148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45954.99523148148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45954.99523148148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45954.99523148148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45954.99523148148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45954.99523148148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45954.99523148148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45954.99523148148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45954.99523148148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45954.99523148148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45954.99523148148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45954.99523148148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45954.99523148148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45954.99523148148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45954.99523148148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45954.99523148148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45954.99523148148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45954.99523148148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45954.99523148148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45954.99523148148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45954.99523148148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45954.99523148148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45954.99523148148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45954.99523148148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45954.99523148148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45954.99523148148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45954.99523148148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45954.99523148148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45954.99523148148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45954.99523148148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45954.99523148148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45954.99523148148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45954.99523148148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45954.99523148148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45954.99523148148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45954.99523148148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45954.99523148148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45954.99523148148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45954.99523148148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45954.99523148148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45954.99523148148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45954.99523148148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45954.99523148148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45954.99523148148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45954.99523148148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45954.99523148148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45954.99523148148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45954.99523148148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45954.99523148148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45954.99523148148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45954.99523148148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45954.99523148148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45954.99523148148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45954.99523148148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45954.99523148148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45954.99523148148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45954.99523148148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45954.99523148148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45954.99523148148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45954.99523148148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45954.99523148148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45954.99523148148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45954.99523148148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45954.99523148148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45954.99523148148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45954.99523148148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45954.99523148148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45954.99523148148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45954.99523148148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45954.99523148148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45954.99523148148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45954.99523148148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45954.99523148148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45954.99523148148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45954.99523148148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45954.99523148148</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45954.99523148148</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D11" sqref="D11"/>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63.163171296291694</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28.806354166663368</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6.3341203703676001</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0.54559027777577285</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45954.99523148148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45954.99523148148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45954.99523148148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45954.99523148148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45954.99523148148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45954.99523148148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45954.99523148148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45954.99523148148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45954.99523148148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45954.99523148148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45954.99523148148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45954.99523148148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45954.99523148148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45954.99523148148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45954.99523148148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45954.99523148148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45954.99523148148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45954.99523148148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45954.99523148148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45954.99523148148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45954.99523148148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45954.99523148148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45954.99523148148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45954.99523148148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45954.99523148148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45954.99523148148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45954.99523148148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45954.99523148148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45954.99523148148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45954.99523148148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45954.99523148148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45954.99523148148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45954.99523148148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45954.99523148148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45954.99523148148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45954.99523148148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45954.99523148148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45954.99523148148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45954.99523148148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45954.99523148148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45954.99523148148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45954.99523148148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45954.99523148148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45954.99523148148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45954.99523148148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45954.99523148148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45954.99523148148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45954.99523148148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45954.99523148148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45954.99523148148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45954.99523148148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45954.99523148148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45954.99523148148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45954.99523148148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45954.99523148148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45954.99523148148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45954.99523148148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45954.99523148148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45954.99523148148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45954.99523148148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45954.99523148148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45954.99523148148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45954.99523148148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45954.99523148148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45954.99523148148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45954.99523148148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45954.99523148148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45954.99523148148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45954.99523148148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45954.99523148148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45954.99523148148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45954.99523148148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45954.99523148148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45954.99523148148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45954.99523148148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45954.99523148148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45954.99523148148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45954.99523148148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45954.99523148148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45954.99523148148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45954.99523148148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45954.99523148148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45954.99523148148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45954.99523148148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45954.99523148148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45954.99523148148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45954.99523148148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45954.99523148148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45954.99523148148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45954.99523148148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45954.99523148148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45954.99523148148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45954.99523148148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45954.99523148148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45954.99523148148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45954.99523148148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45954.99523148148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45954.99523148148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45954.99523148148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45954.99523148148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45954.99523148148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45954.99523148148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45954.99523148148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45954.99523148148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45954.99523148148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45954.99523148148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45954.99523148148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45954.99523148148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45954.99523148148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45954.99523148148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45954.99523148148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45954.99523148148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45954.99523148148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45954.99523148148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45954.99523148148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45954.99523148148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45954.99523148148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45954.99523148148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45954.99523148148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45954.99523148148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45954.99523148148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45954.99523148148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45954.99523148148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45954.99523148148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45954.99523148148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45954.99523148148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45954.99523148148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45954.99523148148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45954.99523148148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45954.99523148148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45954.99523148148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45954.99523148148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45954.99523148148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45954.99523148148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45954.99523148148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45954.99523148148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45954.99523148148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45954.99523148148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45954.99523148148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45954.99523148148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45954.99523148148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45954.99523148148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45954.99523148148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45954.99523148148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45954.99523148148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45954.99523148148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45954.99523148148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45954.99523148148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45954.99523148148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45954.99523148148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45954.99523148148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45954.99523148148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45954.99523148148</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45954.99523148148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45954.99523148148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45954.99523148148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45954.99523148148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45954.99523148148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45954.99523148148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45954.99523148148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45954.99523148148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45954.99523148148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45954.99523148148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45954.99523148148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45954.99523148148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45954.99523148148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45954.99523148148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45954.99523148148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45954.99523148148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45954.99523148148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45954.99523148148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45954.99523148148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45954.99523148148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45954.99523148148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45954.99523148148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45954.99523148148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45954.99523148148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45954.99523148148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45954.99523148148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45954.99523148148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45954.99523148148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45954.99523148148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45954.99523148148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45954.99523148148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45954.99523148148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45954.99523148148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45954.99523148148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45954.99523148148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45954.99523148148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45954.99523148148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45954.99523148148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45954.99523148148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45954.99523148148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45954.99523148148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45954.99523148148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45954.99523148148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45954.99523148148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45954.99523148148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45954.99523148148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45954.99523148148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45954.99523148148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45954.99523148148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45954.99523148148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45954.99523148148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45954.99523148148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45954.99523148148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45954.99523148148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45954.99523148148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45954.99523148148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45954.99523148148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45954.99523148148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45954.99523148148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45954.99523148148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45954.99523148148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45954.99523148148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45954.99523148148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45954.99523148148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45954.99523148148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45954.99523148148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45954.99523148148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45954.99523148148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45954.99523148148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45954.99523148148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45954.99523148148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45954.99523148148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45954.99523148148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45954.99523148148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45954.99523148148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45954.99523148148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45954.99523148148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45954.99523148148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45954.99523148148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45954.99523148148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45954.99523148148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45954.99523148148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45954.99523148148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45954.99523148148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45954.99523148148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45954.99523148148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45954.99523148148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45954.99523148148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45954.99523148148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45954.99523148148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45954.99523148148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45954.99523148148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45954.99523148148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45954.99523148148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45954.99523148148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45954.99523148148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45954.99523148148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45954.99523148148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45954.99523148148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45954.99523148148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45954.99523148148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45954.99523148148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45954.99523148148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45954.99523148148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45954.99523148148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45954.99523148148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45954.99523148148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45954.99523148148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45954.99523148148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45954.99523148148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45954.99523148148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45954.99523148148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45954.99523148148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45954.99523148148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45954.99523148148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45954.99523148148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45954.99523148148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45954.99523148148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45954.99523148148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45954.99523148148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45954.99523148148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45954.99523148148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45954.99523148148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45954.99523148148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45954.99523148148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45954.99523148148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45954.99523148148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45954.99523148148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45954.99523148148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45954.99523148148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45954.99523148148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45954.99523148148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45954.99523148148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45954.99523148148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45954.99523148148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45954.99523148148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45954.99523148148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45954.99523148148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45954.99523148148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45954.99523148148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45954.99523148148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45954.99523148148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45954.99523148148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45954.99523148148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45954.99523148148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45954.99523148148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45954.99523148148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45954.99523148148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45954.99523148148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45954.99523148148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45954.99523148148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45954.99523148148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45954.99523148148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45954.99523148148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45954.99523148148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45954.99523148148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45954.99523148148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45954.99523148148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45954.99523148148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45954.99523148148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45954.99523148148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45954.99523148148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45954.99523148148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45954.99523148148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45954.99523148148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45954.99523148148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45954.99523148148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45954.99523148148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45954.99523148148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45954.99523148148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45954.99523148148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45954.99523148148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45954.99523148148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45954.99523148148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45954.99523148148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45954.99523148148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45954.99523148148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45954.99523148148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45954.99523148148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45954.99523148148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45954.99523148148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45954.99523148148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45954.99523148148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45954.99523148148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45954.99523148148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45954.99523148148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45954.99523148148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45954.99523148148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45954.99523148148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45954.99523148148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45954.99523148148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45954.99523148148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45954.99523148148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45954.99523148148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45954.99523148148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45954.99523148148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45954.99523148148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45954.99523148148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45954.99523148148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45954.99523148148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45954.99523148148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45954.99523148148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45954.99523148148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45954.99523148148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45954.99523148148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45954.99523148148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45954.99523148148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45954.99523148148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45954.99523148148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45954.99523148148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45954.99523148148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45954.99523148148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45954.99523148148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45954.99523148148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45954.99523148148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45954.99523148148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45954.99523148148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45954.99523148148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45954.99523148148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45954.99523148148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45954.99523148148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45954.99523148148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45954.99523148148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45954.99523148148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45954.99523148148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45954.99523148148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45954.99523148148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45954.99523148148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45954.99523148148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45954.99523148148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45954.99523148148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45954.99523148148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45954.99523148148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45954.99523148148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45954.99523148148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45954.99523148148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45954.99523148148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45954.99523148148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45954.99523148148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45954.99523148148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45954.99523148148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45954.99523148148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45954.99523148148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45954.99523148148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45954.99523148148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45954.99523148148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45954.99523148148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45954.99523148148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45954.99523148148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45954.99523148148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45954.99523148148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45954.99523148148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45954.99523148148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45954.99523148148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45954.99523148148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45954.99523148148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45954.99523148148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45954.99523148148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45954.99523148148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45954.99523148148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45954.99523148148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45954.99523148148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45954.99523148148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45954.99523148148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45954.99523148148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45954.99523148148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45954.99523148148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45954.99523148148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45954.99523148148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45954.99523148148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45954.99523148148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45954.99523148148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45954.99523148148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45954.99523148148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45954.99523148148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45954.99523148148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45954.99523148148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45954.99523148148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45954.99523148148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45954.99523148148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45954.99523148148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45954.99523148148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45954.99523148148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45954.99523148148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45954.99523148148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45954.99523148148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45954.99523148148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45954.99523148148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45954.99523148148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45954.99523148148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45954.99523148148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45954.99523148148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45954.99523148148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45954.99523148148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45954.99523148148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45954.99523148148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45954.99523148148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45954.99523148148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45954.99523148148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45954.99523148148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45954.99523148148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45954.99523148148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45954.99523148148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45954.99523148148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45954.99523148148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45954.99523148148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45954.99523148148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45954.99523148148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45954.99523148148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45954.99523148148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45954.99523148148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45954.99523148148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45954.99523148148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45954.99523148148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45954.99523148148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45954.99523148148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45954.99523148148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45954.99523148148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45954.99523148148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45954.99523148148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45954.99523148148</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45954.99523148148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45954.99523148148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45954.99523148148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45954.99523148148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45954.99523148148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45954.99523148148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45954.99523148148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45954.99523148148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45954.99523148148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45954.99523148148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45954.99523148148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45954.99523148148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45954.99523148148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45954.99523148148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45954.99523148148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45954.99523148148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45954.99523148148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45954.99523148148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45954.99523148148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45954.99523148148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45954.99523148148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45954.99523148148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45954.99523148148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45954.99523148148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45954.99523148148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45954.99523148148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45954.99523148148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45954.99523148148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45954.99523148148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45954.99523148148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45954.99523148148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45954.99523148148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45954.99523148148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45954.99523148148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45954.99523148148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45954.99523148148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45954.99523148148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45954.99523148148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45954.99523148148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45954.99523148148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45954.99523148148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45954.99523148148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45954.99523148148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45954.99523148148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45954.99523148148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45954.99523148148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45954.99523148148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45954.99523148148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45954.99523148148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45954.99523148148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45954.99523148148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45954.99523148148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45954.99523148148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45954.99523148148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45954.99523148148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45954.99523148148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45954.99523148148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45954.99523148148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45954.99523148148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45954.99523148148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45954.99523148148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45954.99523148148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45954.99523148148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45954.99523148148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45954.99523148148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45954.99523148148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45954.99523148148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45954.99523148148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45954.99523148148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45954.99523148148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45954.99523148148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45954.99523148148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45954.99523148148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45954.99523148148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45954.99523148148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45954.99523148148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45954.99523148148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45954.99523148148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45954.99523148148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45954.99523148148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45954.99523148148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45954.99523148148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45954.99523148148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45954.99523148148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45954.99523148148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45954.99523148148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45954.99523148148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45954.99523148148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45954.99523148148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45954.99523148148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45954.99523148148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45954.99523148148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45954.99523148148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45954.99523148148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45954.99523148148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45954.99523148148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45954.99523148148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45954.99523148148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45954.99523148148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45954.99523148148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45954.99523148148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45954.99523148148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45954.99523148148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45954.99523148148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45954.99523148148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45954.99523148148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45954.99523148148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45954.99523148148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45954.99523148148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45954.99523148148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45954.99523148148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45954.99523148148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45954.99523148148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45954.99523148148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45954.99523148148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45954.99523148148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45954.99523148148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45954.99523148148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45954.99523148148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45954.99523148148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45954.99523148148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45954.99523148148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45954.99523148148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45954.99523148148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45954.99523148148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45954.99523148148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45954.99523148148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45954.99523148148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45954.99523148148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45954.99523148148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45954.99523148148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45954.99523148148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45954.99523148148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45954.99523148148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45954.99523148148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45954.99523148148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45954.99523148148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45954.99523148148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45954.99523148148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45954.99523148148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45954.99523148148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45954.99523148148</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2025-10-24T20:54:31Z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